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66925"/>
  <mc:AlternateContent xmlns:mc="http://schemas.openxmlformats.org/markup-compatibility/2006">
    <mc:Choice Requires="x15">
      <x15ac:absPath xmlns:x15ac="http://schemas.microsoft.com/office/spreadsheetml/2010/11/ac" url="L:\1_DLOC\7_TICK\2. FWWC U20\1. COMMERCE\BONS DE COMMANDE VIERGES\FAMILLE DU FOOT\"/>
    </mc:Choice>
  </mc:AlternateContent>
  <bookViews>
    <workbookView xWindow="0" yWindow="0" windowWidth="20490" windowHeight="6630"/>
  </bookViews>
  <sheets>
    <sheet name="Feuil1" sheetId="1" r:id="rId1"/>
  </sheets>
  <definedNames>
    <definedName name="CATEGORIE">Feuil1!$Y$17:$Z$17</definedName>
    <definedName name="CODE">Feuil1!$T$19:$T$23</definedName>
    <definedName name="LIVRAISON">Feuil1!$AE$12:$AE$14</definedName>
    <definedName name="PACKPLATINE">Feuil1!$T$17:$T$18</definedName>
    <definedName name="PAIEMENT">Feuil1!$AE$19:$AE$21</definedName>
    <definedName name="qte">Feuil1!$AF$14:$AF$24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4" i="1" l="1"/>
  <c r="M46" i="1" s="1"/>
  <c r="I42" i="1" l="1"/>
  <c r="I29" i="1"/>
  <c r="M34" i="1"/>
  <c r="M35" i="1"/>
  <c r="M36" i="1"/>
  <c r="M37" i="1"/>
  <c r="M38" i="1"/>
  <c r="M39" i="1"/>
  <c r="M40" i="1"/>
  <c r="M41" i="1"/>
  <c r="M33" i="1"/>
  <c r="C34" i="1"/>
  <c r="C35" i="1"/>
  <c r="C36" i="1"/>
  <c r="C37" i="1"/>
  <c r="C38" i="1"/>
  <c r="C39" i="1"/>
  <c r="C40" i="1"/>
  <c r="C41" i="1"/>
  <c r="C33" i="1"/>
  <c r="M42" i="1" l="1"/>
  <c r="M27" i="1"/>
  <c r="M28" i="1"/>
  <c r="M26" i="1"/>
  <c r="F27" i="1"/>
  <c r="F28" i="1"/>
  <c r="F26" i="1"/>
  <c r="E26" i="1"/>
  <c r="C26" i="1"/>
  <c r="M29" i="1" l="1"/>
  <c r="E27" i="1"/>
  <c r="E28" i="1"/>
  <c r="D27" i="1"/>
  <c r="D28" i="1"/>
  <c r="D26" i="1"/>
  <c r="C27" i="1"/>
  <c r="C28" i="1"/>
</calcChain>
</file>

<file path=xl/sharedStrings.xml><?xml version="1.0" encoding="utf-8"?>
<sst xmlns="http://schemas.openxmlformats.org/spreadsheetml/2006/main" count="56" uniqueCount="42">
  <si>
    <t>CODE</t>
  </si>
  <si>
    <t>STAGE</t>
  </si>
  <si>
    <t>DATE</t>
  </si>
  <si>
    <t>HEURE</t>
  </si>
  <si>
    <t>21H</t>
  </si>
  <si>
    <t>CAT 1</t>
  </si>
  <si>
    <t>CAT 2</t>
  </si>
  <si>
    <t>MATCH 1</t>
  </si>
  <si>
    <t>MATCH 2</t>
  </si>
  <si>
    <t>MATCH 3</t>
  </si>
  <si>
    <t>CAT</t>
  </si>
  <si>
    <t>QTE</t>
  </si>
  <si>
    <t>PRIX</t>
  </si>
  <si>
    <t>COORDONNES ACHETEUR</t>
  </si>
  <si>
    <t>Raison Sociale:</t>
  </si>
  <si>
    <t>Mail:</t>
  </si>
  <si>
    <t>Mode de paiement:</t>
  </si>
  <si>
    <t>CHEQUE</t>
  </si>
  <si>
    <t>17H</t>
  </si>
  <si>
    <t>PACK VILLE</t>
  </si>
  <si>
    <t>MATCH 4</t>
  </si>
  <si>
    <t>GRP</t>
  </si>
  <si>
    <t>QUARTS</t>
  </si>
  <si>
    <t>CO 01</t>
  </si>
  <si>
    <t>CO 02</t>
  </si>
  <si>
    <t>CO 03</t>
  </si>
  <si>
    <t>CO 04</t>
  </si>
  <si>
    <t>Tel:</t>
  </si>
  <si>
    <t>Prénom NOM:</t>
  </si>
  <si>
    <t>PACKVILLE</t>
  </si>
  <si>
    <t>MATCH</t>
  </si>
  <si>
    <t>1C v 2D (QF2) &amp; 1A v 2B (QF1) - QUARTS DE FINALE</t>
  </si>
  <si>
    <t>VIREMENT BANCAIRE</t>
  </si>
  <si>
    <t>TOTAL PACK</t>
  </si>
  <si>
    <t>PLACES A L'UNITE</t>
  </si>
  <si>
    <t>Adresse / Ville / CP:</t>
  </si>
  <si>
    <t>PAR v ESP &amp; USA v JPN</t>
  </si>
  <si>
    <t>ESP v JPN &amp; USA v PAR</t>
  </si>
  <si>
    <t>BRA v PRK &amp; GHA v NZL</t>
  </si>
  <si>
    <t>Méthode de Livraison</t>
  </si>
  <si>
    <t>RETRAIT STADE</t>
  </si>
  <si>
    <t>LIVRAISON DOMICILE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</si>
</sst>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quot; &quot;##&quot; &quot;##&quot; &quot;##&quot; &quot;##"/>
  </numFmts>
  <fonts count="25" x14ac:knownFonts="1">
    <font>
      <sz val="11"/>
      <color theme="1"/>
      <name val="Calibri"/>
      <family val="2"/>
      <scheme val="minor"/>
    </font>
    <font>
      <sz val="11"/>
      <color theme="1"/>
      <name val="Calibri"/>
      <family val="2"/>
      <scheme val="minor"/>
    </font>
    <font>
      <sz val="8"/>
      <color theme="1"/>
      <name val="Ubuntu"/>
      <family val="2"/>
    </font>
    <font>
      <b/>
      <sz val="6"/>
      <color theme="1"/>
      <name val="Ubuntu"/>
      <family val="2"/>
    </font>
    <font>
      <sz val="6"/>
      <color theme="1"/>
      <name val="Ubuntu"/>
      <family val="2"/>
    </font>
    <font>
      <b/>
      <sz val="9"/>
      <color rgb="FFFF0000"/>
      <name val="Ubuntu"/>
      <family val="2"/>
    </font>
    <font>
      <b/>
      <sz val="8"/>
      <color theme="8" tint="-0.499984740745262"/>
      <name val="Ubuntu"/>
      <family val="2"/>
    </font>
    <font>
      <sz val="7"/>
      <color theme="8" tint="-0.499984740745262"/>
      <name val="Ubuntu"/>
      <family val="2"/>
    </font>
    <font>
      <b/>
      <sz val="10"/>
      <color theme="4" tint="-0.249977111117893"/>
      <name val="Elegance"/>
      <family val="3"/>
    </font>
    <font>
      <b/>
      <sz val="8"/>
      <color theme="4" tint="-0.249977111117893"/>
      <name val="Ubuntu"/>
      <family val="2"/>
    </font>
    <font>
      <sz val="8"/>
      <color theme="4" tint="-0.249977111117893"/>
      <name val="Ubuntu"/>
      <family val="2"/>
    </font>
    <font>
      <sz val="8"/>
      <color rgb="FF00B050"/>
      <name val="Ubuntu"/>
      <family val="2"/>
    </font>
    <font>
      <b/>
      <sz val="8"/>
      <color rgb="FF00B050"/>
      <name val="Ubuntu"/>
      <family val="2"/>
    </font>
    <font>
      <sz val="9"/>
      <color theme="8" tint="-0.499984740745262"/>
      <name val="Ubuntu"/>
      <family val="2"/>
    </font>
    <font>
      <sz val="9"/>
      <color theme="1"/>
      <name val="Ubuntu"/>
      <family val="2"/>
    </font>
    <font>
      <sz val="7"/>
      <color theme="1"/>
      <name val="Ubuntu"/>
      <family val="2"/>
    </font>
    <font>
      <sz val="7"/>
      <color theme="1"/>
      <name val="Calibri"/>
      <family val="2"/>
      <scheme val="minor"/>
    </font>
    <font>
      <sz val="8"/>
      <name val="Ubuntu"/>
      <family val="2"/>
    </font>
    <font>
      <b/>
      <sz val="6"/>
      <name val="Ubuntu"/>
      <family val="2"/>
    </font>
    <font>
      <sz val="6"/>
      <name val="Ubuntu"/>
      <family val="2"/>
    </font>
    <font>
      <sz val="7"/>
      <name val="Ubuntu"/>
      <family val="2"/>
    </font>
    <font>
      <sz val="11"/>
      <name val="Calibri"/>
      <family val="2"/>
      <scheme val="minor"/>
    </font>
    <font>
      <b/>
      <sz val="8"/>
      <color theme="1"/>
      <name val="Ubuntu"/>
      <family val="2"/>
    </font>
    <font>
      <b/>
      <sz val="7"/>
      <color theme="1"/>
      <name val="Ubuntu"/>
      <family val="2"/>
    </font>
    <font>
      <b/>
      <sz val="8"/>
      <color rgb="FFFF0000"/>
      <name val="Ubuntu"/>
      <family val="2"/>
    </font>
  </fonts>
  <fills count="3">
    <fill>
      <patternFill patternType="none"/>
    </fill>
    <fill>
      <patternFill patternType="gray125"/>
    </fill>
    <fill>
      <patternFill patternType="lightUp">
        <fgColor theme="7" tint="0.39994506668294322"/>
        <bgColor indexed="65"/>
      </patternFill>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2"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14" fontId="4" fillId="0" borderId="0" xfId="0" applyNumberFormat="1" applyFont="1" applyFill="1" applyBorder="1" applyAlignment="1">
      <alignment horizontal="center" vertical="center"/>
    </xf>
    <xf numFmtId="0" fontId="4" fillId="0" borderId="0" xfId="0" applyFont="1"/>
    <xf numFmtId="0" fontId="3" fillId="0" borderId="0" xfId="0" applyFont="1"/>
    <xf numFmtId="44" fontId="4" fillId="0" borderId="0" xfId="1" applyFont="1"/>
    <xf numFmtId="0" fontId="2" fillId="0" borderId="0" xfId="0" applyFont="1" applyAlignment="1">
      <alignment horizontal="center"/>
    </xf>
    <xf numFmtId="44" fontId="5" fillId="0" borderId="0" xfId="0" applyNumberFormat="1" applyFont="1"/>
    <xf numFmtId="0" fontId="6" fillId="0" borderId="0" xfId="0" applyFont="1"/>
    <xf numFmtId="0" fontId="2" fillId="0" borderId="0" xfId="0" applyFont="1" applyFill="1" applyAlignment="1">
      <alignment horizontal="left" vertical="center"/>
    </xf>
    <xf numFmtId="0" fontId="7" fillId="0" borderId="0" xfId="0" applyFont="1" applyAlignment="1">
      <alignment horizontal="righ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16" fontId="4" fillId="0" borderId="0" xfId="0" applyNumberFormat="1" applyFont="1" applyFill="1" applyAlignment="1">
      <alignment horizontal="center" vertical="center"/>
    </xf>
    <xf numFmtId="0" fontId="2" fillId="0" borderId="0" xfId="0" applyFont="1" applyFill="1" applyBorder="1"/>
    <xf numFmtId="0" fontId="2" fillId="0" borderId="0" xfId="0" applyFont="1" applyFill="1" applyBorder="1" applyAlignment="1">
      <alignment horizontal="left" vertical="center"/>
    </xf>
    <xf numFmtId="0" fontId="10" fillId="0" borderId="0" xfId="0" applyFont="1" applyBorder="1" applyAlignment="1">
      <alignment horizontal="center"/>
    </xf>
    <xf numFmtId="0" fontId="13" fillId="0" borderId="1"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xf numFmtId="0" fontId="13"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xf numFmtId="0" fontId="2" fillId="0" borderId="0" xfId="0" applyFont="1" applyBorder="1"/>
    <xf numFmtId="0" fontId="9" fillId="0" borderId="0" xfId="0" applyFont="1" applyBorder="1" applyAlignment="1">
      <alignment horizontal="center"/>
    </xf>
    <xf numFmtId="0" fontId="9" fillId="0" borderId="0" xfId="0" applyFont="1" applyBorder="1"/>
    <xf numFmtId="14" fontId="10" fillId="0" borderId="0" xfId="0" applyNumberFormat="1" applyFont="1" applyBorder="1" applyAlignment="1">
      <alignment horizontal="center"/>
    </xf>
    <xf numFmtId="0" fontId="10" fillId="0" borderId="0" xfId="0" applyFont="1" applyBorder="1"/>
    <xf numFmtId="14" fontId="11" fillId="0" borderId="0" xfId="0" applyNumberFormat="1" applyFont="1" applyBorder="1" applyAlignment="1">
      <alignment horizontal="center"/>
    </xf>
    <xf numFmtId="0" fontId="11" fillId="0" borderId="0" xfId="0" applyFont="1" applyBorder="1"/>
    <xf numFmtId="0" fontId="11" fillId="0" borderId="0" xfId="0" applyFont="1" applyBorder="1" applyAlignment="1">
      <alignment horizontal="center"/>
    </xf>
    <xf numFmtId="0" fontId="15" fillId="0" borderId="0" xfId="0" applyFont="1"/>
    <xf numFmtId="0" fontId="16" fillId="0" borderId="0" xfId="0" applyFont="1"/>
    <xf numFmtId="0" fontId="17" fillId="0" borderId="0" xfId="0" applyFont="1"/>
    <xf numFmtId="0" fontId="18" fillId="0" borderId="0" xfId="0" applyFont="1" applyAlignment="1">
      <alignment horizontal="center" vertical="center"/>
    </xf>
    <xf numFmtId="44" fontId="19" fillId="0" borderId="0" xfId="1" applyFont="1"/>
    <xf numFmtId="0" fontId="20" fillId="0" borderId="0" xfId="0" applyFont="1"/>
    <xf numFmtId="0" fontId="21" fillId="0" borderId="0" xfId="0" applyFont="1"/>
    <xf numFmtId="0" fontId="23" fillId="0" borderId="0" xfId="0" applyFont="1" applyProtection="1">
      <protection locked="0"/>
    </xf>
    <xf numFmtId="0" fontId="15" fillId="2" borderId="0" xfId="0" applyFont="1" applyFill="1" applyAlignment="1" applyProtection="1">
      <alignment horizontal="center" vertical="center"/>
      <protection locked="0"/>
    </xf>
    <xf numFmtId="0" fontId="15" fillId="0" borderId="0" xfId="0" applyFont="1" applyFill="1" applyBorder="1" applyAlignment="1">
      <alignment horizontal="center" vertical="center"/>
    </xf>
    <xf numFmtId="0" fontId="15" fillId="0" borderId="0" xfId="0" applyFont="1" applyFill="1" applyBorder="1"/>
    <xf numFmtId="0" fontId="15" fillId="0" borderId="0" xfId="0" applyFont="1" applyAlignment="1">
      <alignment horizontal="center" vertical="center"/>
    </xf>
    <xf numFmtId="44" fontId="15" fillId="0" borderId="0" xfId="1" applyFont="1" applyAlignment="1">
      <alignment horizontal="center" vertical="center"/>
    </xf>
    <xf numFmtId="0" fontId="15" fillId="2" borderId="1" xfId="0" applyFont="1" applyFill="1" applyBorder="1" applyAlignment="1" applyProtection="1">
      <alignment horizontal="center" vertical="center"/>
      <protection locked="0"/>
    </xf>
    <xf numFmtId="44" fontId="15" fillId="0" borderId="1" xfId="1" applyFont="1" applyBorder="1" applyAlignment="1">
      <alignment horizontal="center" vertical="center"/>
    </xf>
    <xf numFmtId="44" fontId="2" fillId="0" borderId="0" xfId="0" applyNumberFormat="1" applyFont="1"/>
    <xf numFmtId="0" fontId="24" fillId="0" borderId="0" xfId="0" applyFont="1"/>
    <xf numFmtId="0" fontId="22" fillId="0" borderId="0" xfId="0" applyFont="1"/>
    <xf numFmtId="0" fontId="2" fillId="0" borderId="0" xfId="0" applyFont="1" applyFill="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10" fillId="0" borderId="0" xfId="0" applyFont="1" applyBorder="1" applyAlignment="1">
      <alignment horizontal="center"/>
    </xf>
    <xf numFmtId="0" fontId="7" fillId="0" borderId="0" xfId="0" applyFont="1" applyAlignment="1">
      <alignment horizontal="right" vertical="center"/>
    </xf>
    <xf numFmtId="0" fontId="2" fillId="0" borderId="0" xfId="0" applyFont="1" applyAlignment="1" applyProtection="1">
      <alignment horizontal="center"/>
      <protection locked="0"/>
    </xf>
    <xf numFmtId="0" fontId="15" fillId="0" borderId="0" xfId="0" applyFont="1" applyBorder="1" applyAlignment="1">
      <alignment horizontal="center" vertical="center"/>
    </xf>
    <xf numFmtId="0" fontId="4" fillId="0" borderId="0" xfId="0" applyFont="1" applyFill="1" applyAlignment="1" applyProtection="1">
      <alignment horizontal="left" vertical="center"/>
      <protection locked="0"/>
    </xf>
    <xf numFmtId="164" fontId="4" fillId="0" borderId="0" xfId="0" applyNumberFormat="1" applyFont="1" applyFill="1" applyAlignment="1" applyProtection="1">
      <alignment horizontal="left" vertical="center"/>
      <protection locked="0"/>
    </xf>
    <xf numFmtId="0" fontId="13" fillId="0" borderId="0" xfId="0" applyFont="1" applyBorder="1" applyAlignment="1">
      <alignment horizontal="center" vertical="center"/>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44" fontId="2" fillId="0" borderId="0" xfId="1" applyFont="1"/>
  </cellXfs>
  <cellStyles count="2">
    <cellStyle name="Monétaire" xfId="1" builtinId="4"/>
    <cellStyle name="Normal" xfId="0" builtinId="0"/>
  </cellStyles>
  <dxfs count="8">
    <dxf>
      <fill>
        <patternFill patternType="lightUp">
          <fgColor theme="7" tint="0.39994506668294322"/>
        </patternFill>
      </fill>
    </dxf>
    <dxf>
      <fill>
        <patternFill patternType="lightUp">
          <fgColor theme="8" tint="0.59996337778862885"/>
        </patternFill>
      </fill>
    </dxf>
    <dxf>
      <fill>
        <patternFill patternType="lightUp">
          <fgColor theme="7" tint="0.39994506668294322"/>
          <bgColor theme="0"/>
        </patternFill>
      </fill>
    </dxf>
    <dxf>
      <fill>
        <patternFill patternType="lightUp">
          <fgColor theme="8" tint="0.59996337778862885"/>
        </patternFill>
      </fill>
    </dxf>
    <dxf>
      <fill>
        <patternFill patternType="lightUp">
          <fgColor theme="7" tint="0.59996337778862885"/>
        </patternFill>
      </fill>
    </dxf>
    <dxf>
      <fill>
        <patternFill patternType="lightUp">
          <fgColor theme="7" tint="0.39994506668294322"/>
        </patternFill>
      </fill>
    </dxf>
    <dxf>
      <fill>
        <patternFill patternType="lightUp">
          <fgColor theme="7" tint="0.39994506668294322"/>
          <bgColor auto="1"/>
        </patternFill>
      </fill>
    </dxf>
    <dxf>
      <fill>
        <patternFill patternType="lightUp">
          <fgColor theme="7" tint="0.39994506668294322"/>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svg"/><Relationship Id="rId7" Type="http://schemas.openxmlformats.org/officeDocument/2006/relationships/image" Target="../media/image7.sv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svg"/><Relationship Id="rId5" Type="http://schemas.openxmlformats.org/officeDocument/2006/relationships/image" Target="../media/image5.sv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svg"/><Relationship Id="rId14" Type="http://schemas.openxmlformats.org/officeDocument/2006/relationships/image" Target="../media/image14.svg"/></Relationships>
</file>

<file path=xl/drawings/drawing1.xml><?xml version="1.0" encoding="utf-8"?>
<xdr:wsDr xmlns:xdr="http://schemas.openxmlformats.org/drawingml/2006/spreadsheetDrawing" xmlns:a="http://schemas.openxmlformats.org/drawingml/2006/main">
  <xdr:twoCellAnchor editAs="oneCell">
    <xdr:from>
      <xdr:col>10</xdr:col>
      <xdr:colOff>141812</xdr:colOff>
      <xdr:row>48</xdr:row>
      <xdr:rowOff>84665</xdr:rowOff>
    </xdr:from>
    <xdr:to>
      <xdr:col>13</xdr:col>
      <xdr:colOff>2323</xdr:colOff>
      <xdr:row>57</xdr:row>
      <xdr:rowOff>7830</xdr:rowOff>
    </xdr:to>
    <xdr:pic>
      <xdr:nvPicPr>
        <xdr:cNvPr id="33" name="Image 32" descr="L:\Commun\1.CHARTE_ GRAPHIQUES\01. FU20WWC 2018\04_Materials\fonds\4.3\fonds-18.png">
          <a:extLst>
            <a:ext uri="{FF2B5EF4-FFF2-40B4-BE49-F238E27FC236}">
              <a16:creationId xmlns:a16="http://schemas.microsoft.com/office/drawing/2014/main" id="{23FCC8CF-5192-4FFD-973E-F2E1AA809CA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030" t="57602"/>
        <a:stretch/>
      </xdr:blipFill>
      <xdr:spPr bwMode="auto">
        <a:xfrm>
          <a:off x="4561412" y="7904690"/>
          <a:ext cx="1260686" cy="1551940"/>
        </a:xfrm>
        <a:prstGeom prst="rect">
          <a:avLst/>
        </a:prstGeom>
        <a:noFill/>
        <a:ln>
          <a:noFill/>
        </a:ln>
      </xdr:spPr>
    </xdr:pic>
    <xdr:clientData/>
  </xdr:twoCellAnchor>
  <xdr:twoCellAnchor>
    <xdr:from>
      <xdr:col>4</xdr:col>
      <xdr:colOff>269897</xdr:colOff>
      <xdr:row>2</xdr:row>
      <xdr:rowOff>24075</xdr:rowOff>
    </xdr:from>
    <xdr:to>
      <xdr:col>9</xdr:col>
      <xdr:colOff>209550</xdr:colOff>
      <xdr:row>4</xdr:row>
      <xdr:rowOff>108722</xdr:rowOff>
    </xdr:to>
    <xdr:sp macro="" textlink="">
      <xdr:nvSpPr>
        <xdr:cNvPr id="8" name="ZoneTexte 7">
          <a:extLst>
            <a:ext uri="{FF2B5EF4-FFF2-40B4-BE49-F238E27FC236}">
              <a16:creationId xmlns:a16="http://schemas.microsoft.com/office/drawing/2014/main" id="{61D0D93D-6DB9-4ABA-A6D9-9DDD9FFF6AE3}"/>
            </a:ext>
          </a:extLst>
        </xdr:cNvPr>
        <xdr:cNvSpPr txBox="1"/>
      </xdr:nvSpPr>
      <xdr:spPr>
        <a:xfrm>
          <a:off x="1946297" y="386025"/>
          <a:ext cx="1958953" cy="44659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400">
              <a:solidFill>
                <a:srgbClr val="002060"/>
              </a:solidFill>
              <a:latin typeface="Elegance" panose="02000000000000000000" pitchFamily="50" charset="0"/>
            </a:rPr>
            <a:t>BON DE COMMANDE</a:t>
          </a:r>
        </a:p>
        <a:p>
          <a:pPr algn="ctr" defTabSz="914378"/>
          <a:r>
            <a:rPr lang="en-US" sz="1000">
              <a:solidFill>
                <a:srgbClr val="002060"/>
              </a:solidFill>
              <a:latin typeface="Elegance" panose="02000000000000000000" pitchFamily="50" charset="0"/>
            </a:rPr>
            <a:t>CONCARNEAU</a:t>
          </a:r>
        </a:p>
      </xdr:txBody>
    </xdr:sp>
    <xdr:clientData/>
  </xdr:twoCellAnchor>
  <xdr:twoCellAnchor>
    <xdr:from>
      <xdr:col>3</xdr:col>
      <xdr:colOff>52029</xdr:colOff>
      <xdr:row>0</xdr:row>
      <xdr:rowOff>19148</xdr:rowOff>
    </xdr:from>
    <xdr:to>
      <xdr:col>14</xdr:col>
      <xdr:colOff>533400</xdr:colOff>
      <xdr:row>1</xdr:row>
      <xdr:rowOff>33868</xdr:rowOff>
    </xdr:to>
    <xdr:sp macro="" textlink="">
      <xdr:nvSpPr>
        <xdr:cNvPr id="9" name="ZoneTexte 1">
          <a:extLst>
            <a:ext uri="{FF2B5EF4-FFF2-40B4-BE49-F238E27FC236}">
              <a16:creationId xmlns:a16="http://schemas.microsoft.com/office/drawing/2014/main" id="{8F8B2DDC-7EBF-419B-8960-CD79BE6C1EC6}"/>
            </a:ext>
          </a:extLst>
        </xdr:cNvPr>
        <xdr:cNvSpPr txBox="1"/>
      </xdr:nvSpPr>
      <xdr:spPr>
        <a:xfrm>
          <a:off x="1175979" y="19148"/>
          <a:ext cx="4405671" cy="1956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700" b="1" u="sng">
              <a:solidFill>
                <a:srgbClr val="002060"/>
              </a:solidFill>
              <a:latin typeface="Elegance" panose="02000000000000000000" pitchFamily="50" charset="0"/>
            </a:rPr>
            <a:t>Votre contact :</a:t>
          </a:r>
          <a:r>
            <a:rPr lang="fr-FR" sz="700" b="1" u="none" baseline="0">
              <a:solidFill>
                <a:srgbClr val="002060"/>
              </a:solidFill>
              <a:latin typeface="Elegance" panose="02000000000000000000" pitchFamily="50" charset="0"/>
            </a:rPr>
            <a:t> </a:t>
          </a:r>
          <a:r>
            <a:rPr lang="fr-FR" sz="700">
              <a:solidFill>
                <a:srgbClr val="002060"/>
              </a:solidFill>
              <a:latin typeface="Elegance" panose="02000000000000000000" pitchFamily="50" charset="0"/>
            </a:rPr>
            <a:t>Benoît BUISSON</a:t>
          </a:r>
          <a:r>
            <a:rPr lang="fr-FR" sz="700" baseline="0">
              <a:solidFill>
                <a:srgbClr val="002060"/>
              </a:solidFill>
              <a:latin typeface="Elegance" panose="02000000000000000000" pitchFamily="50" charset="0"/>
            </a:rPr>
            <a:t> // </a:t>
          </a:r>
          <a:r>
            <a:rPr lang="fr-FR" sz="700">
              <a:solidFill>
                <a:srgbClr val="002060"/>
              </a:solidFill>
              <a:latin typeface="Elegance" panose="02000000000000000000" pitchFamily="50" charset="0"/>
            </a:rPr>
            <a:t>bbuisson@loc2019.fr</a:t>
          </a:r>
          <a:r>
            <a:rPr lang="fr-FR" sz="700" baseline="0">
              <a:solidFill>
                <a:srgbClr val="002060"/>
              </a:solidFill>
              <a:latin typeface="Elegance" panose="02000000000000000000" pitchFamily="50" charset="0"/>
            </a:rPr>
            <a:t> // </a:t>
          </a:r>
          <a:r>
            <a:rPr lang="fr-FR" sz="700">
              <a:solidFill>
                <a:srgbClr val="002060"/>
              </a:solidFill>
              <a:latin typeface="Elegance" panose="02000000000000000000" pitchFamily="50" charset="0"/>
            </a:rPr>
            <a:t>0789446157 / 0140473139</a:t>
          </a:r>
        </a:p>
      </xdr:txBody>
    </xdr:sp>
    <xdr:clientData/>
  </xdr:twoCellAnchor>
  <xdr:twoCellAnchor editAs="oneCell">
    <xdr:from>
      <xdr:col>2</xdr:col>
      <xdr:colOff>452567</xdr:colOff>
      <xdr:row>0</xdr:row>
      <xdr:rowOff>6535</xdr:rowOff>
    </xdr:from>
    <xdr:to>
      <xdr:col>3</xdr:col>
      <xdr:colOff>124395</xdr:colOff>
      <xdr:row>1</xdr:row>
      <xdr:rowOff>28575</xdr:rowOff>
    </xdr:to>
    <xdr:pic>
      <xdr:nvPicPr>
        <xdr:cNvPr id="10" name="Graphique 37" descr="Utilisateur">
          <a:extLst>
            <a:ext uri="{FF2B5EF4-FFF2-40B4-BE49-F238E27FC236}">
              <a16:creationId xmlns:a16="http://schemas.microsoft.com/office/drawing/2014/main" id="{E08E2130-859F-4638-9C33-473FE2F031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33592" y="6535"/>
          <a:ext cx="214753" cy="203015"/>
        </a:xfrm>
        <a:prstGeom prst="rect">
          <a:avLst/>
        </a:prstGeom>
      </xdr:spPr>
    </xdr:pic>
    <xdr:clientData/>
  </xdr:twoCellAnchor>
  <xdr:twoCellAnchor>
    <xdr:from>
      <xdr:col>5</xdr:col>
      <xdr:colOff>67023</xdr:colOff>
      <xdr:row>49</xdr:row>
      <xdr:rowOff>121707</xdr:rowOff>
    </xdr:from>
    <xdr:to>
      <xdr:col>12</xdr:col>
      <xdr:colOff>484844</xdr:colOff>
      <xdr:row>52</xdr:row>
      <xdr:rowOff>175540</xdr:rowOff>
    </xdr:to>
    <xdr:sp macro="" textlink="">
      <xdr:nvSpPr>
        <xdr:cNvPr id="15" name="Rectangle : avec coin arrondi et coin rogné en haut 14">
          <a:extLst>
            <a:ext uri="{FF2B5EF4-FFF2-40B4-BE49-F238E27FC236}">
              <a16:creationId xmlns:a16="http://schemas.microsoft.com/office/drawing/2014/main" id="{E783248C-4522-42F4-9A68-39BB80B4F5B7}"/>
            </a:ext>
          </a:extLst>
        </xdr:cNvPr>
        <xdr:cNvSpPr/>
      </xdr:nvSpPr>
      <xdr:spPr>
        <a:xfrm>
          <a:off x="2247190" y="8080374"/>
          <a:ext cx="3307071" cy="593583"/>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12</xdr:col>
      <xdr:colOff>19021</xdr:colOff>
      <xdr:row>51</xdr:row>
      <xdr:rowOff>24226</xdr:rowOff>
    </xdr:from>
    <xdr:to>
      <xdr:col>14</xdr:col>
      <xdr:colOff>64422</xdr:colOff>
      <xdr:row>52</xdr:row>
      <xdr:rowOff>41108</xdr:rowOff>
    </xdr:to>
    <xdr:sp macro="" textlink="">
      <xdr:nvSpPr>
        <xdr:cNvPr id="16" name="ZoneTexte 27">
          <a:extLst>
            <a:ext uri="{FF2B5EF4-FFF2-40B4-BE49-F238E27FC236}">
              <a16:creationId xmlns:a16="http://schemas.microsoft.com/office/drawing/2014/main" id="{8B4C6B90-EE47-4EFB-A468-293A4A2A373C}"/>
            </a:ext>
          </a:extLst>
        </xdr:cNvPr>
        <xdr:cNvSpPr txBox="1"/>
      </xdr:nvSpPr>
      <xdr:spPr>
        <a:xfrm rot="2680346">
          <a:off x="4629121" y="8387176"/>
          <a:ext cx="1378901" cy="19785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700" b="1">
              <a:solidFill>
                <a:srgbClr val="00287A"/>
              </a:solidFill>
              <a:latin typeface="Ubuntu" charset="0"/>
            </a:rPr>
            <a:t>Signature</a:t>
          </a:r>
          <a:endParaRPr lang="fr-FR" sz="1400" b="1"/>
        </a:p>
      </xdr:txBody>
    </xdr:sp>
    <xdr:clientData/>
  </xdr:twoCellAnchor>
  <xdr:twoCellAnchor>
    <xdr:from>
      <xdr:col>0</xdr:col>
      <xdr:colOff>28576</xdr:colOff>
      <xdr:row>50</xdr:row>
      <xdr:rowOff>47496</xdr:rowOff>
    </xdr:from>
    <xdr:to>
      <xdr:col>5</xdr:col>
      <xdr:colOff>332205</xdr:colOff>
      <xdr:row>54</xdr:row>
      <xdr:rowOff>68545</xdr:rowOff>
    </xdr:to>
    <xdr:sp macro="" textlink="">
      <xdr:nvSpPr>
        <xdr:cNvPr id="17" name="ZoneTexte 29">
          <a:extLst>
            <a:ext uri="{FF2B5EF4-FFF2-40B4-BE49-F238E27FC236}">
              <a16:creationId xmlns:a16="http://schemas.microsoft.com/office/drawing/2014/main" id="{72075F5B-57DB-4F70-B70D-5B8127AA7A1B}"/>
            </a:ext>
          </a:extLst>
        </xdr:cNvPr>
        <xdr:cNvSpPr txBox="1"/>
      </xdr:nvSpPr>
      <xdr:spPr>
        <a:xfrm>
          <a:off x="28576" y="8186079"/>
          <a:ext cx="2483796" cy="74071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00287A"/>
              </a:solidFill>
              <a:latin typeface="Ubuntu" charset="0"/>
            </a:rPr>
            <a:t>Fait le  _______________________________________</a:t>
          </a:r>
        </a:p>
        <a:p>
          <a:pPr defTabSz="914378"/>
          <a:endParaRPr lang="fr-FR" sz="700">
            <a:solidFill>
              <a:srgbClr val="00287A"/>
            </a:solidFill>
            <a:latin typeface="Ubuntu" charset="0"/>
          </a:endParaRPr>
        </a:p>
        <a:p>
          <a:pPr defTabSz="914378"/>
          <a:endParaRPr lang="fr-FR" sz="700">
            <a:solidFill>
              <a:srgbClr val="00287A"/>
            </a:solidFill>
            <a:latin typeface="Ubuntu" charset="0"/>
          </a:endParaRPr>
        </a:p>
        <a:p>
          <a:pPr defTabSz="914378"/>
          <a:r>
            <a:rPr lang="fr-FR" sz="700">
              <a:solidFill>
                <a:srgbClr val="00287A"/>
              </a:solidFill>
              <a:latin typeface="Ubuntu" charset="0"/>
            </a:rPr>
            <a:t>A ____________________________________________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xdr:from>
      <xdr:col>1</xdr:col>
      <xdr:colOff>4437</xdr:colOff>
      <xdr:row>45</xdr:row>
      <xdr:rowOff>137421</xdr:rowOff>
    </xdr:from>
    <xdr:to>
      <xdr:col>10</xdr:col>
      <xdr:colOff>15876</xdr:colOff>
      <xdr:row>47</xdr:row>
      <xdr:rowOff>70969</xdr:rowOff>
    </xdr:to>
    <xdr:sp macro="" textlink="">
      <xdr:nvSpPr>
        <xdr:cNvPr id="18" name="ZoneTexte 21">
          <a:extLst>
            <a:ext uri="{FF2B5EF4-FFF2-40B4-BE49-F238E27FC236}">
              <a16:creationId xmlns:a16="http://schemas.microsoft.com/office/drawing/2014/main" id="{DA578DAD-0075-428D-BF26-08140A60557C}"/>
            </a:ext>
          </a:extLst>
        </xdr:cNvPr>
        <xdr:cNvSpPr txBox="1"/>
      </xdr:nvSpPr>
      <xdr:spPr>
        <a:xfrm>
          <a:off x="158302" y="7508306"/>
          <a:ext cx="4283036" cy="29989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LE</a:t>
          </a:r>
          <a:r>
            <a:rPr lang="fr-FR" sz="700" baseline="0">
              <a:solidFill>
                <a:srgbClr val="FF0000"/>
              </a:solidFill>
              <a:latin typeface="Ubuntu" charset="0"/>
            </a:rPr>
            <a:t> PAIEMENT DEVRA ETRE EFFECTUE A 100%  AU PLUS TARD 2 SEMAINES APRES SIGNATURE DU BON DE COMMANDE.</a:t>
          </a:r>
          <a:endParaRPr lang="fr-FR" sz="700">
            <a:solidFill>
              <a:srgbClr val="FF0000"/>
            </a:solidFill>
            <a:latin typeface="Ubuntu" charset="0"/>
          </a:endParaRPr>
        </a:p>
      </xdr:txBody>
    </xdr:sp>
    <xdr:clientData/>
  </xdr:twoCellAnchor>
  <xdr:twoCellAnchor editAs="oneCell">
    <xdr:from>
      <xdr:col>0</xdr:col>
      <xdr:colOff>34925</xdr:colOff>
      <xdr:row>46</xdr:row>
      <xdr:rowOff>7493</xdr:rowOff>
    </xdr:from>
    <xdr:to>
      <xdr:col>1</xdr:col>
      <xdr:colOff>63452</xdr:colOff>
      <xdr:row>47</xdr:row>
      <xdr:rowOff>341</xdr:rowOff>
    </xdr:to>
    <xdr:pic>
      <xdr:nvPicPr>
        <xdr:cNvPr id="19" name="Graphique 32" descr="Avertissement">
          <a:extLst>
            <a:ext uri="{FF2B5EF4-FFF2-40B4-BE49-F238E27FC236}">
              <a16:creationId xmlns:a16="http://schemas.microsoft.com/office/drawing/2014/main" id="{0C95437C-B7F0-4DAD-83E7-76EEA81F543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925" y="7561551"/>
          <a:ext cx="182392" cy="176021"/>
        </a:xfrm>
        <a:prstGeom prst="rect">
          <a:avLst/>
        </a:prstGeom>
      </xdr:spPr>
    </xdr:pic>
    <xdr:clientData/>
  </xdr:twoCellAnchor>
  <xdr:twoCellAnchor editAs="oneCell">
    <xdr:from>
      <xdr:col>0</xdr:col>
      <xdr:colOff>133350</xdr:colOff>
      <xdr:row>21</xdr:row>
      <xdr:rowOff>179917</xdr:rowOff>
    </xdr:from>
    <xdr:to>
      <xdr:col>1</xdr:col>
      <xdr:colOff>222234</xdr:colOff>
      <xdr:row>23</xdr:row>
      <xdr:rowOff>47474</xdr:rowOff>
    </xdr:to>
    <xdr:pic>
      <xdr:nvPicPr>
        <xdr:cNvPr id="20" name="Graphique 14" descr="Caddie">
          <a:extLst>
            <a:ext uri="{FF2B5EF4-FFF2-40B4-BE49-F238E27FC236}">
              <a16:creationId xmlns:a16="http://schemas.microsoft.com/office/drawing/2014/main" id="{F0F2169D-48B8-4435-B335-44D894DF4C3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33350" y="3094567"/>
          <a:ext cx="241284" cy="229507"/>
        </a:xfrm>
        <a:prstGeom prst="rect">
          <a:avLst/>
        </a:prstGeom>
      </xdr:spPr>
    </xdr:pic>
    <xdr:clientData/>
  </xdr:twoCellAnchor>
  <xdr:twoCellAnchor>
    <xdr:from>
      <xdr:col>1</xdr:col>
      <xdr:colOff>0</xdr:colOff>
      <xdr:row>47</xdr:row>
      <xdr:rowOff>61543</xdr:rowOff>
    </xdr:from>
    <xdr:to>
      <xdr:col>12</xdr:col>
      <xdr:colOff>520211</xdr:colOff>
      <xdr:row>49</xdr:row>
      <xdr:rowOff>103632</xdr:rowOff>
    </xdr:to>
    <xdr:sp macro="" textlink="">
      <xdr:nvSpPr>
        <xdr:cNvPr id="21" name="ZoneTexte 20">
          <a:extLst>
            <a:ext uri="{FF2B5EF4-FFF2-40B4-BE49-F238E27FC236}">
              <a16:creationId xmlns:a16="http://schemas.microsoft.com/office/drawing/2014/main" id="{AD70D28A-8C1D-40F0-9A7B-8316284E2E8E}"/>
            </a:ext>
          </a:extLst>
        </xdr:cNvPr>
        <xdr:cNvSpPr txBox="1"/>
      </xdr:nvSpPr>
      <xdr:spPr>
        <a:xfrm>
          <a:off x="153865" y="7798774"/>
          <a:ext cx="5070231" cy="40843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00287A"/>
              </a:solidFill>
              <a:latin typeface="Ubuntu" charset="0"/>
            </a:rPr>
            <a:t>Le placement sera fait en fonction de la date de votre commande, et sous réserve de disponibilité.</a:t>
          </a:r>
        </a:p>
        <a:p>
          <a:pPr defTabSz="914378"/>
          <a:r>
            <a:rPr lang="fr-FR" sz="700">
              <a:solidFill>
                <a:srgbClr val="00287A"/>
              </a:solidFill>
              <a:latin typeface="Ubuntu" charset="0"/>
            </a:rPr>
            <a:t>Vos tickets vous seront envoyés par voie postale. Vous recevrez une notification par e-mail à l’adresse indiquée dans l’encadré « Acheteur ».</a:t>
          </a:r>
        </a:p>
      </xdr:txBody>
    </xdr:sp>
    <xdr:clientData/>
  </xdr:twoCellAnchor>
  <xdr:twoCellAnchor editAs="oneCell">
    <xdr:from>
      <xdr:col>0</xdr:col>
      <xdr:colOff>145290</xdr:colOff>
      <xdr:row>3</xdr:row>
      <xdr:rowOff>124579</xdr:rowOff>
    </xdr:from>
    <xdr:to>
      <xdr:col>1</xdr:col>
      <xdr:colOff>247122</xdr:colOff>
      <xdr:row>5</xdr:row>
      <xdr:rowOff>6048</xdr:rowOff>
    </xdr:to>
    <xdr:pic>
      <xdr:nvPicPr>
        <xdr:cNvPr id="24" name="Graphique 35" descr="Utilisateurs">
          <a:extLst>
            <a:ext uri="{FF2B5EF4-FFF2-40B4-BE49-F238E27FC236}">
              <a16:creationId xmlns:a16="http://schemas.microsoft.com/office/drawing/2014/main" id="{6A6FE7B6-B221-4010-B109-7BDE13E162B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145290" y="664329"/>
          <a:ext cx="240928" cy="245837"/>
        </a:xfrm>
        <a:prstGeom prst="rect">
          <a:avLst/>
        </a:prstGeom>
      </xdr:spPr>
    </xdr:pic>
    <xdr:clientData/>
  </xdr:twoCellAnchor>
  <xdr:twoCellAnchor>
    <xdr:from>
      <xdr:col>2</xdr:col>
      <xdr:colOff>444500</xdr:colOff>
      <xdr:row>18</xdr:row>
      <xdr:rowOff>132386</xdr:rowOff>
    </xdr:from>
    <xdr:to>
      <xdr:col>10</xdr:col>
      <xdr:colOff>10583</xdr:colOff>
      <xdr:row>21</xdr:row>
      <xdr:rowOff>87877</xdr:rowOff>
    </xdr:to>
    <xdr:sp macro="" textlink="">
      <xdr:nvSpPr>
        <xdr:cNvPr id="23" name="ZoneTexte 28">
          <a:extLst>
            <a:ext uri="{FF2B5EF4-FFF2-40B4-BE49-F238E27FC236}">
              <a16:creationId xmlns:a16="http://schemas.microsoft.com/office/drawing/2014/main" id="{28BFFCFB-16CD-4515-9F05-C95591E4DE7F}"/>
            </a:ext>
          </a:extLst>
        </xdr:cNvPr>
        <xdr:cNvSpPr txBox="1"/>
      </xdr:nvSpPr>
      <xdr:spPr>
        <a:xfrm>
          <a:off x="1030654" y="2542944"/>
          <a:ext cx="3405391" cy="50501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00287A"/>
              </a:solidFill>
              <a:latin typeface="Ubuntu" charset="0"/>
            </a:rPr>
            <a:t>Merci de renvoyer ce bon de commande scanné et signé par e-mail à l’adresse suivante : </a:t>
          </a:r>
          <a:r>
            <a:rPr lang="fr-FR" sz="700" b="0">
              <a:solidFill>
                <a:srgbClr val="00287A"/>
              </a:solidFill>
              <a:latin typeface="Ubuntu" charset="0"/>
            </a:rPr>
            <a:t>bbuisson@loc2019.fr</a:t>
          </a:r>
        </a:p>
        <a:p>
          <a:pPr defTabSz="914378"/>
          <a:r>
            <a:rPr lang="fr-FR" sz="700">
              <a:solidFill>
                <a:srgbClr val="00287A"/>
              </a:solidFill>
              <a:latin typeface="Ubuntu" charset="0"/>
            </a:rPr>
            <a:t>Une confirmation de commande vous sera envoyée par e-mail dès que celle-ci aura été traitée et sous réserve de places disponibles.</a:t>
          </a:r>
        </a:p>
      </xdr:txBody>
    </xdr:sp>
    <xdr:clientData/>
  </xdr:twoCellAnchor>
  <xdr:twoCellAnchor editAs="oneCell">
    <xdr:from>
      <xdr:col>0</xdr:col>
      <xdr:colOff>116579</xdr:colOff>
      <xdr:row>15</xdr:row>
      <xdr:rowOff>63500</xdr:rowOff>
    </xdr:from>
    <xdr:to>
      <xdr:col>1</xdr:col>
      <xdr:colOff>165263</xdr:colOff>
      <xdr:row>17</xdr:row>
      <xdr:rowOff>14364</xdr:rowOff>
    </xdr:to>
    <xdr:pic>
      <xdr:nvPicPr>
        <xdr:cNvPr id="25" name="Graphique 33" descr="Carte de crédit">
          <a:extLst>
            <a:ext uri="{FF2B5EF4-FFF2-40B4-BE49-F238E27FC236}">
              <a16:creationId xmlns:a16="http://schemas.microsoft.com/office/drawing/2014/main" id="{D66B22DE-AB1A-429C-93C2-8F2D5BFB3179}"/>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116579" y="2049096"/>
          <a:ext cx="202549" cy="192653"/>
        </a:xfrm>
        <a:prstGeom prst="rect">
          <a:avLst/>
        </a:prstGeom>
      </xdr:spPr>
    </xdr:pic>
    <xdr:clientData/>
  </xdr:twoCellAnchor>
  <xdr:twoCellAnchor>
    <xdr:from>
      <xdr:col>2</xdr:col>
      <xdr:colOff>493569</xdr:colOff>
      <xdr:row>17</xdr:row>
      <xdr:rowOff>0</xdr:rowOff>
    </xdr:from>
    <xdr:to>
      <xdr:col>14</xdr:col>
      <xdr:colOff>329047</xdr:colOff>
      <xdr:row>17</xdr:row>
      <xdr:rowOff>158633</xdr:rowOff>
    </xdr:to>
    <xdr:sp macro="" textlink="">
      <xdr:nvSpPr>
        <xdr:cNvPr id="31" name="ZoneTexte 22">
          <a:extLst>
            <a:ext uri="{FF2B5EF4-FFF2-40B4-BE49-F238E27FC236}">
              <a16:creationId xmlns:a16="http://schemas.microsoft.com/office/drawing/2014/main" id="{C4E15CD2-B837-4CED-BAAB-74D86C0CB030}"/>
            </a:ext>
          </a:extLst>
        </xdr:cNvPr>
        <xdr:cNvSpPr txBox="1"/>
      </xdr:nvSpPr>
      <xdr:spPr>
        <a:xfrm>
          <a:off x="1082387" y="2208068"/>
          <a:ext cx="4303569"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450">
              <a:solidFill>
                <a:srgbClr val="00287A"/>
              </a:solidFill>
              <a:latin typeface="Ubuntu" charset="0"/>
            </a:rPr>
            <a:t>Nous vous indiquerons les informations bancaires nécessaires par e-mail une fois la commande préalablement validée</a:t>
          </a:r>
        </a:p>
      </xdr:txBody>
    </xdr:sp>
    <xdr:clientData/>
  </xdr:twoCellAnchor>
  <xdr:twoCellAnchor editAs="oneCell">
    <xdr:from>
      <xdr:col>11</xdr:col>
      <xdr:colOff>63528</xdr:colOff>
      <xdr:row>0</xdr:row>
      <xdr:rowOff>95282</xdr:rowOff>
    </xdr:from>
    <xdr:to>
      <xdr:col>12</xdr:col>
      <xdr:colOff>702052</xdr:colOff>
      <xdr:row>6</xdr:row>
      <xdr:rowOff>41910</xdr:rowOff>
    </xdr:to>
    <xdr:pic>
      <xdr:nvPicPr>
        <xdr:cNvPr id="27" name="Image 26" descr="L:\Commun\1.CHARTE_ GRAPHIQUES\01. FU20WWC 2018\01_Official Emblem\01_English\fu20wwc2018_oe_eng.png">
          <a:extLst>
            <a:ext uri="{FF2B5EF4-FFF2-40B4-BE49-F238E27FC236}">
              <a16:creationId xmlns:a16="http://schemas.microsoft.com/office/drawing/2014/main" id="{49D84A58-E9D0-45DF-8604-467ACA3E76F4}"/>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889528" y="95282"/>
          <a:ext cx="765524" cy="1026128"/>
        </a:xfrm>
        <a:prstGeom prst="rect">
          <a:avLst/>
        </a:prstGeom>
        <a:noFill/>
        <a:ln>
          <a:noFill/>
        </a:ln>
      </xdr:spPr>
    </xdr:pic>
    <xdr:clientData/>
  </xdr:twoCellAnchor>
  <xdr:twoCellAnchor>
    <xdr:from>
      <xdr:col>1</xdr:col>
      <xdr:colOff>299507</xdr:colOff>
      <xdr:row>53</xdr:row>
      <xdr:rowOff>42334</xdr:rowOff>
    </xdr:from>
    <xdr:to>
      <xdr:col>12</xdr:col>
      <xdr:colOff>482305</xdr:colOff>
      <xdr:row>57</xdr:row>
      <xdr:rowOff>48683</xdr:rowOff>
    </xdr:to>
    <xdr:sp macro="" textlink="">
      <xdr:nvSpPr>
        <xdr:cNvPr id="30" name="ZoneTexte 10">
          <a:extLst>
            <a:ext uri="{FF2B5EF4-FFF2-40B4-BE49-F238E27FC236}">
              <a16:creationId xmlns:a16="http://schemas.microsoft.com/office/drawing/2014/main" id="{A4B4CA6D-62D6-4D88-9E26-DD269C241131}"/>
            </a:ext>
          </a:extLst>
        </xdr:cNvPr>
        <xdr:cNvSpPr txBox="1"/>
      </xdr:nvSpPr>
      <xdr:spPr>
        <a:xfrm>
          <a:off x="447674" y="8741834"/>
          <a:ext cx="5051131" cy="726016"/>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lang="fr-FR" sz="500">
              <a:solidFill>
                <a:schemeClr val="accent1">
                  <a:lumMod val="75000"/>
                </a:schemeClr>
              </a:solidFill>
              <a:latin typeface="Ubuntu" charset="0"/>
            </a:rPr>
            <a:t>En signant ce bon de commande, je reconnais avoir pris connaissance des Conditions Générales d’Acquisition et d’Utilisation des billets  ainsi que celles de l'opérateur de billetterie (disponibles sur </a:t>
          </a:r>
          <a:r>
            <a:rPr lang="fr-FR" sz="500" u="sng" kern="1200">
              <a:solidFill>
                <a:schemeClr val="accent1">
                  <a:lumMod val="75000"/>
                </a:schemeClr>
              </a:solidFill>
              <a:effectLst/>
              <a:latin typeface="Ubuntu" panose="020B0504030602030204" pitchFamily="34" charset="0"/>
              <a:ea typeface="+mn-ea"/>
              <a:cs typeface="+mn-cs"/>
              <a:hlinkClick xmlns:r="http://schemas.openxmlformats.org/officeDocument/2006/relationships" r:id=""/>
            </a:rPr>
            <a:t>https://tickets.FU20WWC18.fr</a:t>
          </a:r>
          <a:r>
            <a:rPr lang="fr-FR" sz="500">
              <a:solidFill>
                <a:schemeClr val="accent1">
                  <a:lumMod val="75000"/>
                </a:schemeClr>
              </a:solidFill>
              <a:latin typeface="Ubuntu" charset="0"/>
            </a:rPr>
            <a:t>  et les accepte expressément.</a:t>
          </a:r>
        </a:p>
        <a:p>
          <a:pPr marL="0" marR="0" lvl="0" indent="0" algn="l" defTabSz="914378" rtl="0" eaLnBrk="1" fontAlgn="auto" latinLnBrk="0" hangingPunct="1">
            <a:lnSpc>
              <a:spcPct val="100000"/>
            </a:lnSpc>
            <a:spcBef>
              <a:spcPts val="0"/>
            </a:spcBef>
            <a:spcAft>
              <a:spcPts val="0"/>
            </a:spcAft>
            <a:buClrTx/>
            <a:buSzTx/>
            <a:buFontTx/>
            <a:buNone/>
            <a:tabLst/>
            <a:defRPr/>
          </a:pPr>
          <a:r>
            <a:rPr lang="fr-FR" sz="500" kern="1200">
              <a:solidFill>
                <a:schemeClr val="accent1">
                  <a:lumMod val="75000"/>
                </a:schemeClr>
              </a:solidFill>
              <a:effectLst/>
              <a:latin typeface="Ubuntu" panose="020B0504030602030204" pitchFamily="34" charset="0"/>
              <a:ea typeface="+mn-ea"/>
              <a:cs typeface="+mn-cs"/>
            </a:rPr>
            <a:t>Les informations recueillies dans le Processus de sélection font l’objet d’un traitement informatique destiné à LOC2019.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a:t>
          </a:r>
          <a:r>
            <a:rPr lang="fr-FR" sz="500" u="sng" kern="1200">
              <a:solidFill>
                <a:schemeClr val="accent1">
                  <a:lumMod val="75000"/>
                </a:schemeClr>
              </a:solidFill>
              <a:effectLst/>
              <a:latin typeface="Ubuntu" panose="020B0504030602030204" pitchFamily="34" charset="0"/>
              <a:ea typeface="+mn-ea"/>
              <a:cs typeface="+mn-cs"/>
            </a:rPr>
            <a:t>tickets</a:t>
          </a:r>
          <a:r>
            <a:rPr lang="fr-FR" sz="500" u="sng" kern="1200">
              <a:solidFill>
                <a:schemeClr val="accent1">
                  <a:lumMod val="75000"/>
                </a:schemeClr>
              </a:solidFill>
              <a:effectLst/>
              <a:latin typeface="Ubuntu" panose="020B0504030602030204" pitchFamily="34" charset="0"/>
              <a:ea typeface="+mn-ea"/>
              <a:cs typeface="+mn-cs"/>
              <a:hlinkClick xmlns:r="http://schemas.openxmlformats.org/officeDocument/2006/relationships" r:id=""/>
            </a:rPr>
            <a:t>@loc2019.fr. Vous</a:t>
          </a:r>
          <a:r>
            <a:rPr lang="fr-FR" sz="500" u="sng" kern="1200">
              <a:solidFill>
                <a:schemeClr val="accent1">
                  <a:lumMod val="75000"/>
                </a:schemeClr>
              </a:solidFill>
              <a:effectLst/>
              <a:latin typeface="Ubuntu" panose="020B0504030602030204" pitchFamily="34" charset="0"/>
              <a:ea typeface="+mn-ea"/>
              <a:cs typeface="+mn-cs"/>
            </a:rPr>
            <a:t> </a:t>
          </a:r>
          <a:r>
            <a:rPr lang="fr-FR" sz="500" kern="1200">
              <a:solidFill>
                <a:schemeClr val="accent1">
                  <a:lumMod val="75000"/>
                </a:schemeClr>
              </a:solidFill>
              <a:effectLst/>
              <a:latin typeface="Ubuntu" panose="020B0504030602030204" pitchFamily="34" charset="0"/>
              <a:ea typeface="+mn-ea"/>
              <a:cs typeface="+mn-cs"/>
            </a:rPr>
            <a:t>pouvez également, pour des motifs légitimes, vous opposer au traitement des données vous concernant.</a:t>
          </a:r>
        </a:p>
      </xdr:txBody>
    </xdr:sp>
    <xdr:clientData/>
  </xdr:twoCellAnchor>
  <xdr:twoCellAnchor editAs="oneCell">
    <xdr:from>
      <xdr:col>1</xdr:col>
      <xdr:colOff>127000</xdr:colOff>
      <xdr:row>54</xdr:row>
      <xdr:rowOff>5879</xdr:rowOff>
    </xdr:from>
    <xdr:to>
      <xdr:col>1</xdr:col>
      <xdr:colOff>366301</xdr:colOff>
      <xdr:row>55</xdr:row>
      <xdr:rowOff>61180</xdr:rowOff>
    </xdr:to>
    <xdr:pic>
      <xdr:nvPicPr>
        <xdr:cNvPr id="32" name="Graphique 9" descr="Avertissement">
          <a:extLst>
            <a:ext uri="{FF2B5EF4-FFF2-40B4-BE49-F238E27FC236}">
              <a16:creationId xmlns:a16="http://schemas.microsoft.com/office/drawing/2014/main" id="{2315A257-729D-4648-A404-86A788010ACC}"/>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275167" y="8885296"/>
          <a:ext cx="239301" cy="235218"/>
        </a:xfrm>
        <a:prstGeom prst="rect">
          <a:avLst/>
        </a:prstGeom>
      </xdr:spPr>
    </xdr:pic>
    <xdr:clientData/>
  </xdr:twoCellAnchor>
  <xdr:twoCellAnchor editAs="oneCell">
    <xdr:from>
      <xdr:col>13</xdr:col>
      <xdr:colOff>59034</xdr:colOff>
      <xdr:row>0</xdr:row>
      <xdr:rowOff>0</xdr:rowOff>
    </xdr:from>
    <xdr:to>
      <xdr:col>26</xdr:col>
      <xdr:colOff>170162</xdr:colOff>
      <xdr:row>26</xdr:row>
      <xdr:rowOff>117231</xdr:rowOff>
    </xdr:to>
    <xdr:pic>
      <xdr:nvPicPr>
        <xdr:cNvPr id="5" name="Image 4">
          <a:extLst>
            <a:ext uri="{FF2B5EF4-FFF2-40B4-BE49-F238E27FC236}">
              <a16:creationId xmlns:a16="http://schemas.microsoft.com/office/drawing/2014/main" id="{3E183716-173D-4BB5-AB7F-F0705CFB8A5A}"/>
            </a:ext>
          </a:extLst>
        </xdr:cNvPr>
        <xdr:cNvPicPr>
          <a:picLocks noChangeAspect="1"/>
        </xdr:cNvPicPr>
      </xdr:nvPicPr>
      <xdr:blipFill>
        <a:blip xmlns:r="http://schemas.openxmlformats.org/officeDocument/2006/relationships" r:embed="rId15"/>
        <a:stretch>
          <a:fillRect/>
        </a:stretch>
      </xdr:blipFill>
      <xdr:spPr>
        <a:xfrm>
          <a:off x="5883938" y="0"/>
          <a:ext cx="5342551" cy="399317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5:AK49"/>
  <sheetViews>
    <sheetView showGridLines="0" tabSelected="1" topLeftCell="A25" zoomScale="130" zoomScaleNormal="130" workbookViewId="0">
      <selection activeCell="D17" sqref="D17:J17"/>
    </sheetView>
  </sheetViews>
  <sheetFormatPr baseColWidth="10" defaultRowHeight="14.25" x14ac:dyDescent="0.3"/>
  <cols>
    <col min="1" max="1" width="2.28515625" style="1" customWidth="1"/>
    <col min="2" max="2" width="6.42578125" style="1" customWidth="1"/>
    <col min="3" max="3" width="8.140625" style="1" customWidth="1"/>
    <col min="4" max="4" width="8.28515625" style="1" bestFit="1" customWidth="1"/>
    <col min="5" max="5" width="7.5703125" style="1" bestFit="1" customWidth="1"/>
    <col min="6" max="6" width="8.85546875" style="1" customWidth="1"/>
    <col min="7" max="7" width="7.5703125" style="1" bestFit="1" customWidth="1"/>
    <col min="8" max="8" width="1" style="16" customWidth="1"/>
    <col min="9" max="9" width="7.5703125" style="1" customWidth="1"/>
    <col min="10" max="10" width="8.5703125" style="1" customWidth="1"/>
    <col min="11" max="11" width="2.28515625" style="1" customWidth="1"/>
    <col min="12" max="12" width="1.85546875" style="1" customWidth="1"/>
    <col min="13" max="13" width="16.85546875" style="1" customWidth="1"/>
    <col min="14" max="14" width="2.5703125" style="1" customWidth="1"/>
    <col min="15" max="15" width="9.28515625" style="1" bestFit="1" customWidth="1"/>
    <col min="16" max="21" width="5.7109375" style="1" customWidth="1"/>
    <col min="22" max="22" width="9" style="1" customWidth="1"/>
    <col min="23" max="24" width="5.7109375" style="1" customWidth="1"/>
    <col min="25" max="25" width="6.140625" style="1" bestFit="1" customWidth="1"/>
    <col min="26" max="27" width="5.7109375" style="1" customWidth="1"/>
    <col min="28" max="32" width="5.7109375" style="1" hidden="1" customWidth="1"/>
    <col min="33" max="40" width="0" style="1" hidden="1" customWidth="1"/>
    <col min="41" max="16384" width="11.42578125" style="1"/>
  </cols>
  <sheetData>
    <row r="5" spans="2:37" x14ac:dyDescent="0.3">
      <c r="T5" s="2" t="s">
        <v>0</v>
      </c>
      <c r="U5" s="2" t="s">
        <v>1</v>
      </c>
      <c r="V5" s="2" t="s">
        <v>2</v>
      </c>
      <c r="W5" s="2" t="s">
        <v>3</v>
      </c>
      <c r="AF5" s="8"/>
      <c r="AG5" s="8"/>
      <c r="AH5" s="8"/>
    </row>
    <row r="6" spans="2:37" x14ac:dyDescent="0.3">
      <c r="B6" s="10" t="s">
        <v>13</v>
      </c>
      <c r="T6" s="2" t="s">
        <v>23</v>
      </c>
      <c r="U6" s="3" t="s">
        <v>21</v>
      </c>
      <c r="V6" s="4">
        <v>43318</v>
      </c>
      <c r="W6" s="3" t="s">
        <v>4</v>
      </c>
      <c r="AF6" s="2"/>
      <c r="AG6" s="2"/>
      <c r="AH6" s="2"/>
    </row>
    <row r="7" spans="2:37" x14ac:dyDescent="0.3">
      <c r="B7" s="56" t="s">
        <v>14</v>
      </c>
      <c r="C7" s="56"/>
      <c r="D7" s="59"/>
      <c r="E7" s="59"/>
      <c r="F7" s="59"/>
      <c r="G7" s="59"/>
      <c r="H7" s="59"/>
      <c r="I7" s="59"/>
      <c r="J7" s="59"/>
      <c r="T7" s="2" t="s">
        <v>24</v>
      </c>
      <c r="U7" s="3" t="s">
        <v>21</v>
      </c>
      <c r="V7" s="4">
        <v>43321</v>
      </c>
      <c r="W7" s="3" t="s">
        <v>4</v>
      </c>
      <c r="AF7" s="2"/>
      <c r="AG7" s="2"/>
      <c r="AH7" s="2"/>
    </row>
    <row r="8" spans="2:37" ht="1.5" customHeight="1" x14ac:dyDescent="0.3">
      <c r="B8" s="12"/>
      <c r="C8" s="12"/>
      <c r="D8" s="11"/>
      <c r="E8" s="11"/>
      <c r="F8" s="11"/>
      <c r="G8" s="11"/>
      <c r="H8" s="17"/>
      <c r="I8" s="11"/>
      <c r="J8" s="11"/>
      <c r="T8" s="2"/>
      <c r="U8" s="3"/>
      <c r="V8" s="4"/>
      <c r="W8" s="3"/>
      <c r="AF8" s="2"/>
      <c r="AG8" s="2"/>
      <c r="AH8" s="2"/>
    </row>
    <row r="9" spans="2:37" ht="12" customHeight="1" x14ac:dyDescent="0.3">
      <c r="B9" s="56" t="s">
        <v>28</v>
      </c>
      <c r="C9" s="56"/>
      <c r="D9" s="59"/>
      <c r="E9" s="59"/>
      <c r="F9" s="59"/>
      <c r="G9" s="59"/>
      <c r="H9" s="59"/>
      <c r="I9" s="59"/>
      <c r="J9" s="59"/>
      <c r="T9" s="2" t="s">
        <v>25</v>
      </c>
      <c r="U9" s="3" t="s">
        <v>21</v>
      </c>
      <c r="V9" s="4">
        <v>43324</v>
      </c>
      <c r="W9" s="3" t="s">
        <v>18</v>
      </c>
    </row>
    <row r="10" spans="2:37" ht="1.5" customHeight="1" x14ac:dyDescent="0.3">
      <c r="B10" s="12"/>
      <c r="C10" s="12"/>
      <c r="D10" s="11"/>
      <c r="E10" s="11"/>
      <c r="F10" s="11"/>
      <c r="G10" s="11"/>
      <c r="H10" s="17"/>
      <c r="I10" s="11"/>
      <c r="J10" s="11"/>
      <c r="T10" s="2"/>
      <c r="U10" s="3"/>
      <c r="V10" s="4"/>
      <c r="W10" s="3"/>
    </row>
    <row r="11" spans="2:37" ht="12" customHeight="1" x14ac:dyDescent="0.3">
      <c r="B11" s="56" t="s">
        <v>27</v>
      </c>
      <c r="C11" s="56"/>
      <c r="D11" s="60"/>
      <c r="E11" s="60"/>
      <c r="F11" s="60"/>
      <c r="G11" s="60"/>
      <c r="H11" s="60"/>
      <c r="I11" s="60"/>
      <c r="J11" s="60"/>
      <c r="T11" s="13" t="s">
        <v>26</v>
      </c>
      <c r="U11" s="14" t="s">
        <v>22</v>
      </c>
      <c r="V11" s="4">
        <v>43328</v>
      </c>
      <c r="W11" s="14"/>
    </row>
    <row r="12" spans="2:37" ht="1.5" customHeight="1" x14ac:dyDescent="0.3">
      <c r="B12" s="12"/>
      <c r="C12" s="12"/>
      <c r="D12" s="11"/>
      <c r="E12" s="11"/>
      <c r="F12" s="11"/>
      <c r="G12" s="11"/>
      <c r="H12" s="17"/>
      <c r="I12" s="11"/>
      <c r="J12" s="11"/>
      <c r="T12" s="13"/>
      <c r="U12" s="14"/>
      <c r="V12" s="4"/>
      <c r="W12" s="14"/>
    </row>
    <row r="13" spans="2:37" ht="12" customHeight="1" x14ac:dyDescent="0.3">
      <c r="B13" s="56" t="s">
        <v>35</v>
      </c>
      <c r="C13" s="56"/>
      <c r="D13" s="59"/>
      <c r="E13" s="59"/>
      <c r="F13" s="59"/>
      <c r="G13" s="59"/>
      <c r="H13" s="59"/>
      <c r="I13" s="59"/>
      <c r="J13" s="59"/>
      <c r="T13" s="13"/>
      <c r="U13" s="14"/>
      <c r="V13" s="4"/>
      <c r="W13" s="14"/>
      <c r="AE13" s="1" t="s">
        <v>40</v>
      </c>
    </row>
    <row r="14" spans="2:37" ht="1.5" customHeight="1" x14ac:dyDescent="0.3">
      <c r="B14" s="12"/>
      <c r="C14" s="12"/>
      <c r="D14" s="11"/>
      <c r="E14" s="11"/>
      <c r="F14" s="11"/>
      <c r="G14" s="11"/>
      <c r="H14" s="17"/>
      <c r="I14" s="11"/>
      <c r="J14" s="11"/>
      <c r="T14" s="13"/>
      <c r="U14" s="14"/>
      <c r="V14" s="4"/>
      <c r="W14" s="14"/>
      <c r="AE14" s="1" t="s">
        <v>41</v>
      </c>
    </row>
    <row r="15" spans="2:37" ht="12" customHeight="1" x14ac:dyDescent="0.3">
      <c r="B15" s="56" t="s">
        <v>15</v>
      </c>
      <c r="C15" s="56"/>
      <c r="D15" s="59"/>
      <c r="E15" s="59"/>
      <c r="F15" s="59"/>
      <c r="G15" s="59"/>
      <c r="H15" s="59"/>
      <c r="I15" s="59"/>
      <c r="J15" s="59"/>
      <c r="T15" s="13"/>
      <c r="U15" s="15"/>
      <c r="V15" s="4"/>
      <c r="W15" s="14"/>
      <c r="AB15" s="35"/>
      <c r="AC15" s="35"/>
      <c r="AD15" s="35"/>
      <c r="AE15" s="35"/>
      <c r="AF15" s="35"/>
      <c r="AG15" s="35"/>
      <c r="AH15" s="35"/>
      <c r="AI15" s="35"/>
      <c r="AJ15" s="35"/>
      <c r="AK15" s="35"/>
    </row>
    <row r="16" spans="2:37" ht="7.5" customHeight="1" x14ac:dyDescent="0.3">
      <c r="T16" s="13"/>
      <c r="U16" s="14"/>
      <c r="V16" s="4"/>
      <c r="W16" s="14"/>
      <c r="AB16" s="35"/>
      <c r="AC16" s="35"/>
      <c r="AD16" s="35"/>
      <c r="AE16" s="35"/>
      <c r="AF16" s="35"/>
      <c r="AG16" s="35"/>
      <c r="AH16" s="35"/>
      <c r="AI16" s="35"/>
      <c r="AJ16" s="35"/>
      <c r="AK16" s="35"/>
    </row>
    <row r="17" spans="1:37" ht="11.25" customHeight="1" x14ac:dyDescent="0.3">
      <c r="B17" s="56" t="s">
        <v>16</v>
      </c>
      <c r="C17" s="56"/>
      <c r="D17" s="57"/>
      <c r="E17" s="57"/>
      <c r="F17" s="57"/>
      <c r="G17" s="57"/>
      <c r="H17" s="57"/>
      <c r="I17" s="57"/>
      <c r="J17" s="57"/>
      <c r="T17" s="5"/>
      <c r="U17" s="5"/>
      <c r="V17" s="5"/>
      <c r="W17" s="5"/>
      <c r="Y17" s="2" t="s">
        <v>5</v>
      </c>
      <c r="Z17" s="2" t="s">
        <v>6</v>
      </c>
      <c r="AA17" s="2"/>
      <c r="AB17" s="36"/>
      <c r="AC17" s="35"/>
      <c r="AD17" s="35"/>
      <c r="AE17" s="35"/>
      <c r="AF17" s="35"/>
      <c r="AG17" s="35"/>
      <c r="AH17" s="35"/>
      <c r="AI17" s="35"/>
      <c r="AJ17" s="35"/>
      <c r="AK17" s="35"/>
    </row>
    <row r="18" spans="1:37" x14ac:dyDescent="0.3">
      <c r="T18" s="6" t="s">
        <v>29</v>
      </c>
      <c r="U18" s="5" t="s">
        <v>19</v>
      </c>
      <c r="V18" s="5"/>
      <c r="W18" s="5"/>
      <c r="Y18" s="7">
        <v>72</v>
      </c>
      <c r="Z18" s="7">
        <v>39</v>
      </c>
      <c r="AA18" s="7"/>
      <c r="AB18" s="37"/>
      <c r="AC18" s="35"/>
      <c r="AD18" s="35"/>
      <c r="AE18" s="35"/>
      <c r="AF18" s="35"/>
      <c r="AG18" s="35"/>
      <c r="AH18" s="35"/>
      <c r="AI18" s="35"/>
      <c r="AJ18" s="35"/>
      <c r="AK18" s="35"/>
    </row>
    <row r="19" spans="1:37" x14ac:dyDescent="0.3">
      <c r="T19" s="6"/>
      <c r="U19" s="5"/>
      <c r="V19" s="5"/>
      <c r="W19" s="5"/>
      <c r="Y19" s="7"/>
      <c r="Z19" s="7"/>
      <c r="AA19" s="7"/>
      <c r="AB19" s="37"/>
      <c r="AC19" s="35"/>
      <c r="AD19" s="35"/>
      <c r="AE19" s="35"/>
      <c r="AF19" s="35"/>
      <c r="AG19" s="35"/>
      <c r="AH19" s="35"/>
      <c r="AI19" s="35"/>
      <c r="AJ19" s="35"/>
      <c r="AK19" s="35"/>
    </row>
    <row r="20" spans="1:37" x14ac:dyDescent="0.3">
      <c r="T20" s="6" t="s">
        <v>23</v>
      </c>
      <c r="U20" s="5" t="s">
        <v>36</v>
      </c>
      <c r="V20" s="5"/>
      <c r="W20" s="5"/>
      <c r="Y20" s="7">
        <v>18</v>
      </c>
      <c r="Z20" s="7">
        <v>9</v>
      </c>
      <c r="AA20" s="7"/>
      <c r="AB20" s="37"/>
      <c r="AC20" s="35"/>
      <c r="AD20" s="35"/>
      <c r="AE20" s="38" t="s">
        <v>32</v>
      </c>
      <c r="AF20" s="35"/>
      <c r="AG20" s="35"/>
      <c r="AH20" s="35"/>
      <c r="AI20" s="35"/>
      <c r="AJ20" s="35"/>
      <c r="AK20" s="35"/>
    </row>
    <row r="21" spans="1:37" x14ac:dyDescent="0.3">
      <c r="T21" s="6" t="s">
        <v>24</v>
      </c>
      <c r="U21" s="5" t="s">
        <v>37</v>
      </c>
      <c r="V21" s="5"/>
      <c r="W21" s="5"/>
      <c r="Y21" s="7">
        <v>18</v>
      </c>
      <c r="Z21" s="7">
        <v>9</v>
      </c>
      <c r="AA21" s="7"/>
      <c r="AB21" s="37"/>
      <c r="AC21" s="35"/>
      <c r="AD21" s="35"/>
      <c r="AE21" s="38" t="s">
        <v>17</v>
      </c>
      <c r="AF21" s="35"/>
      <c r="AG21" s="35"/>
      <c r="AH21" s="35"/>
      <c r="AI21" s="35"/>
      <c r="AJ21" s="35"/>
      <c r="AK21" s="35"/>
    </row>
    <row r="22" spans="1:37" x14ac:dyDescent="0.3">
      <c r="T22" s="6" t="s">
        <v>25</v>
      </c>
      <c r="U22" s="5" t="s">
        <v>38</v>
      </c>
      <c r="Y22" s="7">
        <v>18</v>
      </c>
      <c r="Z22" s="7">
        <v>9</v>
      </c>
      <c r="AB22" s="35"/>
      <c r="AC22" s="35"/>
      <c r="AD22" s="35"/>
      <c r="AE22" s="35"/>
      <c r="AF22" s="35"/>
      <c r="AG22" s="35"/>
      <c r="AH22" s="35"/>
      <c r="AI22" s="35"/>
      <c r="AJ22" s="35"/>
      <c r="AK22" s="35"/>
    </row>
    <row r="23" spans="1:37" x14ac:dyDescent="0.3">
      <c r="T23" s="6" t="s">
        <v>26</v>
      </c>
      <c r="U23" s="5" t="s">
        <v>31</v>
      </c>
      <c r="Y23" s="7">
        <v>23</v>
      </c>
      <c r="Z23" s="7">
        <v>14</v>
      </c>
      <c r="AB23" s="35"/>
      <c r="AC23" s="35"/>
      <c r="AD23" s="35"/>
      <c r="AE23" s="35"/>
      <c r="AF23" s="35"/>
      <c r="AG23" s="35"/>
      <c r="AH23" s="35"/>
      <c r="AI23" s="35"/>
      <c r="AJ23" s="35"/>
      <c r="AK23" s="35"/>
    </row>
    <row r="24" spans="1:37" x14ac:dyDescent="0.3">
      <c r="B24" s="10" t="s">
        <v>19</v>
      </c>
      <c r="AB24" s="35"/>
      <c r="AC24" s="35"/>
      <c r="AD24" s="35"/>
      <c r="AE24" s="35"/>
      <c r="AF24" s="35"/>
      <c r="AG24" s="35"/>
      <c r="AH24" s="35"/>
      <c r="AI24" s="35"/>
      <c r="AJ24" s="35"/>
      <c r="AK24" s="35"/>
    </row>
    <row r="25" spans="1:37" x14ac:dyDescent="0.3">
      <c r="B25" s="34" t="s">
        <v>0</v>
      </c>
      <c r="C25" s="19" t="s">
        <v>7</v>
      </c>
      <c r="D25" s="19" t="s">
        <v>8</v>
      </c>
      <c r="E25" s="19" t="s">
        <v>9</v>
      </c>
      <c r="F25" s="19" t="s">
        <v>20</v>
      </c>
      <c r="G25" s="19" t="s">
        <v>10</v>
      </c>
      <c r="H25" s="20"/>
      <c r="I25" s="19" t="s">
        <v>11</v>
      </c>
      <c r="J25" s="21"/>
      <c r="K25" s="21"/>
      <c r="L25" s="22"/>
      <c r="M25" s="22" t="s">
        <v>12</v>
      </c>
      <c r="AB25" s="35"/>
      <c r="AC25" s="35"/>
      <c r="AD25" s="35"/>
      <c r="AE25" s="35"/>
      <c r="AF25" s="35"/>
      <c r="AG25" s="35"/>
      <c r="AH25" s="35"/>
      <c r="AI25" s="35"/>
      <c r="AJ25" s="35"/>
      <c r="AK25" s="35"/>
    </row>
    <row r="26" spans="1:37" x14ac:dyDescent="0.3">
      <c r="A26" s="1">
        <v>1</v>
      </c>
      <c r="B26" s="40"/>
      <c r="C26" s="44" t="str">
        <f>IF(B26=T$18,T$6,"")</f>
        <v/>
      </c>
      <c r="D26" s="44" t="str">
        <f>IF(B26=T$18,T$7,"")</f>
        <v/>
      </c>
      <c r="E26" s="44" t="str">
        <f>IF(B26=T$18,T$9,"")</f>
        <v/>
      </c>
      <c r="F26" s="33" t="str">
        <f>IF(B26=T$18,T$11,"")</f>
        <v/>
      </c>
      <c r="G26" s="41"/>
      <c r="H26" s="42"/>
      <c r="I26" s="41"/>
      <c r="J26" s="21"/>
      <c r="K26" s="21"/>
      <c r="L26" s="23"/>
      <c r="M26" s="45">
        <f>_xlfn.SWITCH(G26,Y$17,Y$18,Z$17,Z$18,AA$17,AA$18,"",0)*I26</f>
        <v>0</v>
      </c>
      <c r="AB26" s="35"/>
      <c r="AC26" s="35"/>
      <c r="AD26" s="35"/>
      <c r="AE26" s="35"/>
      <c r="AF26" s="35"/>
      <c r="AG26" s="35"/>
      <c r="AH26" s="35"/>
      <c r="AI26" s="35"/>
      <c r="AJ26" s="35"/>
      <c r="AK26" s="35"/>
    </row>
    <row r="27" spans="1:37" x14ac:dyDescent="0.3">
      <c r="A27" s="1">
        <v>2</v>
      </c>
      <c r="B27" s="40"/>
      <c r="C27" s="44" t="str">
        <f>IF(B27=T$18,T$6,"")</f>
        <v/>
      </c>
      <c r="D27" s="44" t="str">
        <f>IF(B27=T$18,T$7,"")</f>
        <v/>
      </c>
      <c r="E27" s="44" t="str">
        <f>IF(B27=T$18,T$9,"")</f>
        <v/>
      </c>
      <c r="F27" s="33" t="str">
        <f>IF(B27=T$18,T$11,"")</f>
        <v/>
      </c>
      <c r="G27" s="41"/>
      <c r="H27" s="42"/>
      <c r="I27" s="41"/>
      <c r="J27" s="21"/>
      <c r="K27" s="21"/>
      <c r="L27" s="23"/>
      <c r="M27" s="45">
        <f>_xlfn.SWITCH(G27,Y$17,Y$18,Z$17,Z$18,AA$17,AA$18,"",0)*I27</f>
        <v>0</v>
      </c>
      <c r="AB27" s="35"/>
      <c r="AC27" s="35"/>
      <c r="AD27" s="35"/>
      <c r="AE27" s="35"/>
      <c r="AF27" s="35"/>
      <c r="AG27" s="35"/>
      <c r="AH27" s="35"/>
      <c r="AI27" s="35"/>
      <c r="AJ27" s="35"/>
      <c r="AK27" s="35"/>
    </row>
    <row r="28" spans="1:37" x14ac:dyDescent="0.3">
      <c r="A28" s="1">
        <v>3</v>
      </c>
      <c r="B28" s="40"/>
      <c r="C28" s="44" t="str">
        <f>IF(B28=T$18,T$6,"")</f>
        <v/>
      </c>
      <c r="D28" s="44" t="str">
        <f>IF(B28=T$18,T$7,"")</f>
        <v/>
      </c>
      <c r="E28" s="44" t="str">
        <f>IF(B28=T$18,T$9,"")</f>
        <v/>
      </c>
      <c r="F28" s="33" t="str">
        <f>IF(B28=T$18,T$11,"")</f>
        <v/>
      </c>
      <c r="G28" s="46"/>
      <c r="H28" s="42"/>
      <c r="I28" s="46"/>
      <c r="J28" s="21"/>
      <c r="K28" s="21"/>
      <c r="L28" s="23"/>
      <c r="M28" s="47">
        <f>_xlfn.SWITCH(G28,Y$17,Y$18,Z$17,Z$18,AA$17,AA$18,"",0)*I28</f>
        <v>0</v>
      </c>
      <c r="Q28" s="51"/>
      <c r="R28" s="51"/>
      <c r="S28" s="51"/>
      <c r="T28" s="51"/>
      <c r="U28" s="51"/>
      <c r="V28" s="51"/>
      <c r="W28" s="51"/>
      <c r="X28" s="51"/>
      <c r="AB28" s="35"/>
      <c r="AC28" s="35"/>
      <c r="AD28" s="35"/>
      <c r="AE28" s="35"/>
      <c r="AF28" s="35"/>
      <c r="AG28" s="35"/>
      <c r="AH28" s="35"/>
      <c r="AI28" s="35"/>
      <c r="AJ28" s="35"/>
      <c r="AK28" s="35"/>
    </row>
    <row r="29" spans="1:37" x14ac:dyDescent="0.3">
      <c r="G29" s="5" t="s">
        <v>33</v>
      </c>
      <c r="I29" s="1">
        <f>SUM(I26:I28)</f>
        <v>0</v>
      </c>
      <c r="M29" s="48">
        <f>SUM(M26:M28)</f>
        <v>0</v>
      </c>
      <c r="AB29" s="35"/>
      <c r="AC29" s="35"/>
      <c r="AD29" s="35"/>
      <c r="AE29" s="35"/>
      <c r="AF29" s="35"/>
      <c r="AG29" s="35"/>
      <c r="AH29" s="35"/>
      <c r="AI29" s="35"/>
      <c r="AJ29" s="35"/>
      <c r="AK29" s="35"/>
    </row>
    <row r="30" spans="1:37" x14ac:dyDescent="0.3">
      <c r="AB30" s="35"/>
      <c r="AC30" s="35"/>
      <c r="AD30" s="35"/>
      <c r="AE30" s="35"/>
      <c r="AF30" s="35"/>
      <c r="AG30" s="35"/>
      <c r="AH30" s="35"/>
      <c r="AI30" s="35"/>
      <c r="AJ30" s="35"/>
      <c r="AK30" s="35"/>
    </row>
    <row r="31" spans="1:37" x14ac:dyDescent="0.3">
      <c r="B31" s="10" t="s">
        <v>34</v>
      </c>
      <c r="AB31" s="35"/>
      <c r="AC31" s="35"/>
      <c r="AD31" s="35"/>
      <c r="AE31" s="35"/>
      <c r="AF31" s="35"/>
      <c r="AG31" s="35"/>
      <c r="AH31" s="35"/>
      <c r="AI31" s="35"/>
      <c r="AJ31" s="35"/>
      <c r="AK31" s="35"/>
    </row>
    <row r="32" spans="1:37" x14ac:dyDescent="0.3">
      <c r="B32" s="33" t="s">
        <v>0</v>
      </c>
      <c r="C32" s="61" t="s">
        <v>30</v>
      </c>
      <c r="D32" s="61"/>
      <c r="E32" s="61"/>
      <c r="F32" s="61"/>
      <c r="G32" s="19" t="s">
        <v>10</v>
      </c>
      <c r="H32" s="20"/>
      <c r="I32" s="19" t="s">
        <v>11</v>
      </c>
      <c r="J32" s="21"/>
      <c r="K32" s="21"/>
      <c r="L32" s="22"/>
      <c r="M32" s="22" t="s">
        <v>12</v>
      </c>
      <c r="AB32" s="35"/>
      <c r="AC32" s="35"/>
      <c r="AD32" s="35"/>
      <c r="AE32" s="35"/>
      <c r="AF32" s="35"/>
      <c r="AG32" s="35"/>
      <c r="AH32" s="35"/>
      <c r="AI32" s="35"/>
      <c r="AJ32" s="35"/>
      <c r="AK32" s="35"/>
    </row>
    <row r="33" spans="1:37" x14ac:dyDescent="0.3">
      <c r="A33" s="1">
        <v>1</v>
      </c>
      <c r="B33" s="40"/>
      <c r="C33" s="58" t="str">
        <f>_xlfn.SWITCH(B33,T$20,U$20,T$21,U$21,T$22,U$22,T$23,U$23,T$19,"")</f>
        <v/>
      </c>
      <c r="D33" s="58"/>
      <c r="E33" s="58"/>
      <c r="F33" s="58"/>
      <c r="G33" s="41"/>
      <c r="H33" s="42"/>
      <c r="I33" s="41"/>
      <c r="J33" s="21"/>
      <c r="K33" s="21"/>
      <c r="L33" s="23"/>
      <c r="M33" s="45">
        <f>IF(AND(B33=T$20,G33=Y$17),Y$20,IF(AND(B33=T$20,G33=Z$17),Z$20,IF(AND(B33=T$21,G33=Y$17),Y$21,IF(AND(B33=T$21,G33=Z$17),Z$21,IF(AND(B33=T$22,G33=Y$17),Y$22,IF(AND(B33=T$22,G33=Z$17),Z$22,IF(AND(B33=T$23,G33=Y$17),Y$23,IF(AND(B33=T$23,G33=Z$17),Z$23,"0"))))))))*I33</f>
        <v>0</v>
      </c>
      <c r="AB33" s="35"/>
      <c r="AC33" s="35"/>
      <c r="AD33" s="35"/>
      <c r="AE33" s="35"/>
      <c r="AF33" s="35"/>
      <c r="AG33" s="35"/>
      <c r="AH33" s="35"/>
      <c r="AI33" s="35"/>
      <c r="AJ33" s="35"/>
      <c r="AK33" s="35"/>
    </row>
    <row r="34" spans="1:37" x14ac:dyDescent="0.3">
      <c r="A34" s="1">
        <v>2</v>
      </c>
      <c r="B34" s="40"/>
      <c r="C34" s="58" t="str">
        <f t="shared" ref="C34:C41" si="0">_xlfn.SWITCH(B34,T$20,U$20,T$21,U$21,T$22,U$22,T$23,U$23,T$19,"")</f>
        <v/>
      </c>
      <c r="D34" s="58"/>
      <c r="E34" s="58"/>
      <c r="F34" s="58"/>
      <c r="G34" s="41"/>
      <c r="H34" s="42"/>
      <c r="I34" s="41"/>
      <c r="J34" s="21"/>
      <c r="K34" s="21"/>
      <c r="L34" s="23"/>
      <c r="M34" s="45">
        <f t="shared" ref="M34:M41" si="1">IF(AND(B34=T$20,G34=Y$17),Y$20,IF(AND(B34=T$20,G34=Z$17),Z$20,IF(AND(B34=T$21,G34=Y$17),Y$21,IF(AND(B34=T$21,G34=Z$17),Z$21,IF(AND(B34=T$22,G34=Y$17),Y$22,IF(AND(B34=T$22,G34=Z$17),Z$22,IF(AND(B34=T$23,G34=Y$17),Y$23,IF(AND(B34=T$23,G34=Z$17),Z$23,"0"))))))))*I34</f>
        <v>0</v>
      </c>
      <c r="AB34" s="35"/>
      <c r="AC34" s="35"/>
      <c r="AD34" s="35"/>
      <c r="AE34" s="35"/>
      <c r="AF34" s="35"/>
      <c r="AG34" s="35"/>
      <c r="AH34" s="35"/>
      <c r="AI34" s="35"/>
      <c r="AJ34" s="35"/>
      <c r="AK34" s="35"/>
    </row>
    <row r="35" spans="1:37" x14ac:dyDescent="0.3">
      <c r="A35" s="1">
        <v>3</v>
      </c>
      <c r="B35" s="40"/>
      <c r="C35" s="58" t="str">
        <f t="shared" si="0"/>
        <v/>
      </c>
      <c r="D35" s="58"/>
      <c r="E35" s="58"/>
      <c r="F35" s="58"/>
      <c r="G35" s="41"/>
      <c r="H35" s="42"/>
      <c r="I35" s="41"/>
      <c r="J35" s="21"/>
      <c r="K35" s="21"/>
      <c r="L35" s="23"/>
      <c r="M35" s="45">
        <f t="shared" si="1"/>
        <v>0</v>
      </c>
      <c r="O35" s="24"/>
      <c r="P35" s="24"/>
      <c r="Q35" s="24"/>
      <c r="R35" s="24"/>
      <c r="S35" s="24"/>
      <c r="T35" s="24"/>
      <c r="U35" s="24"/>
      <c r="V35" s="24"/>
      <c r="W35" s="24"/>
      <c r="X35" s="24"/>
      <c r="Y35" s="24"/>
      <c r="AB35" s="35"/>
      <c r="AC35" s="35"/>
      <c r="AD35" s="35"/>
      <c r="AE35" s="35"/>
      <c r="AF35" s="35"/>
      <c r="AG35" s="35"/>
      <c r="AH35" s="35"/>
      <c r="AI35" s="35"/>
      <c r="AJ35" s="35"/>
      <c r="AK35" s="35"/>
    </row>
    <row r="36" spans="1:37" x14ac:dyDescent="0.3">
      <c r="A36" s="1">
        <v>4</v>
      </c>
      <c r="B36" s="40"/>
      <c r="C36" s="58" t="str">
        <f t="shared" si="0"/>
        <v/>
      </c>
      <c r="D36" s="58"/>
      <c r="E36" s="58"/>
      <c r="F36" s="58"/>
      <c r="G36" s="41"/>
      <c r="H36" s="43"/>
      <c r="I36" s="41"/>
      <c r="M36" s="45">
        <f t="shared" si="1"/>
        <v>0</v>
      </c>
      <c r="O36" s="25"/>
      <c r="P36" s="25"/>
      <c r="Q36" s="25"/>
      <c r="R36" s="25"/>
      <c r="S36" s="25"/>
      <c r="T36" s="25"/>
      <c r="U36" s="25"/>
      <c r="V36" s="25"/>
      <c r="W36" s="25"/>
      <c r="X36" s="25"/>
      <c r="Y36" s="25"/>
      <c r="Z36" s="25"/>
      <c r="AB36" s="35"/>
      <c r="AC36" s="35"/>
      <c r="AD36" s="35"/>
      <c r="AE36" s="35"/>
      <c r="AF36" s="35"/>
      <c r="AG36" s="35"/>
      <c r="AH36" s="35"/>
      <c r="AI36" s="35"/>
      <c r="AJ36" s="35"/>
      <c r="AK36" s="35"/>
    </row>
    <row r="37" spans="1:37" x14ac:dyDescent="0.3">
      <c r="A37" s="1">
        <v>5</v>
      </c>
      <c r="B37" s="40"/>
      <c r="C37" s="58" t="str">
        <f t="shared" si="0"/>
        <v/>
      </c>
      <c r="D37" s="58"/>
      <c r="E37" s="58"/>
      <c r="F37" s="58"/>
      <c r="G37" s="41"/>
      <c r="H37" s="43"/>
      <c r="I37" s="41"/>
      <c r="M37" s="45">
        <f t="shared" si="1"/>
        <v>0</v>
      </c>
      <c r="O37" s="26"/>
      <c r="P37" s="26"/>
      <c r="Q37" s="54"/>
      <c r="R37" s="54"/>
      <c r="S37" s="54"/>
      <c r="T37" s="54"/>
      <c r="U37" s="54"/>
      <c r="V37" s="27"/>
      <c r="W37" s="54"/>
      <c r="X37" s="54"/>
      <c r="Y37" s="54"/>
      <c r="Z37" s="54"/>
      <c r="AB37" s="35"/>
      <c r="AC37" s="35"/>
      <c r="AD37" s="35"/>
      <c r="AE37" s="35"/>
      <c r="AF37" s="35"/>
      <c r="AG37" s="35"/>
      <c r="AH37" s="35"/>
      <c r="AI37" s="35"/>
      <c r="AJ37" s="35"/>
      <c r="AK37" s="35"/>
    </row>
    <row r="38" spans="1:37" x14ac:dyDescent="0.3">
      <c r="A38" s="1">
        <v>6</v>
      </c>
      <c r="B38" s="40"/>
      <c r="C38" s="58" t="str">
        <f t="shared" si="0"/>
        <v/>
      </c>
      <c r="D38" s="58"/>
      <c r="E38" s="58"/>
      <c r="F38" s="58"/>
      <c r="G38" s="41"/>
      <c r="H38" s="43"/>
      <c r="I38" s="41"/>
      <c r="M38" s="45">
        <f t="shared" si="1"/>
        <v>0</v>
      </c>
      <c r="O38" s="28"/>
      <c r="P38" s="29"/>
      <c r="Q38" s="54"/>
      <c r="R38" s="54"/>
      <c r="S38" s="54"/>
      <c r="T38" s="54"/>
      <c r="U38" s="54"/>
      <c r="V38" s="18"/>
      <c r="W38" s="55"/>
      <c r="X38" s="55"/>
      <c r="Y38" s="55"/>
      <c r="Z38" s="55"/>
      <c r="AB38" s="35"/>
      <c r="AC38" s="35"/>
      <c r="AD38" s="35"/>
      <c r="AE38" s="35"/>
      <c r="AF38" s="35"/>
      <c r="AG38" s="35"/>
      <c r="AH38" s="35"/>
      <c r="AI38" s="35"/>
      <c r="AJ38" s="35"/>
      <c r="AK38" s="35"/>
    </row>
    <row r="39" spans="1:37" x14ac:dyDescent="0.3">
      <c r="A39" s="1">
        <v>7</v>
      </c>
      <c r="B39" s="40"/>
      <c r="C39" s="58" t="str">
        <f t="shared" si="0"/>
        <v/>
      </c>
      <c r="D39" s="58"/>
      <c r="E39" s="58"/>
      <c r="F39" s="58"/>
      <c r="G39" s="41"/>
      <c r="H39" s="43"/>
      <c r="I39" s="41"/>
      <c r="M39" s="45">
        <f t="shared" si="1"/>
        <v>0</v>
      </c>
      <c r="O39" s="30"/>
      <c r="P39" s="31"/>
      <c r="Q39" s="52"/>
      <c r="R39" s="52"/>
      <c r="S39" s="52"/>
      <c r="T39" s="52"/>
      <c r="U39" s="52"/>
      <c r="V39" s="32"/>
      <c r="W39" s="53"/>
      <c r="X39" s="53"/>
      <c r="Y39" s="53"/>
      <c r="Z39" s="53"/>
      <c r="AB39" s="35"/>
      <c r="AC39" s="35"/>
      <c r="AD39" s="35"/>
      <c r="AE39" s="35"/>
      <c r="AF39" s="35"/>
      <c r="AG39" s="35"/>
      <c r="AH39" s="35"/>
      <c r="AI39" s="35"/>
      <c r="AJ39" s="35"/>
      <c r="AK39" s="35"/>
    </row>
    <row r="40" spans="1:37" x14ac:dyDescent="0.3">
      <c r="A40" s="1">
        <v>8</v>
      </c>
      <c r="B40" s="40"/>
      <c r="C40" s="58" t="str">
        <f t="shared" si="0"/>
        <v/>
      </c>
      <c r="D40" s="58"/>
      <c r="E40" s="58"/>
      <c r="F40" s="58"/>
      <c r="G40" s="41"/>
      <c r="H40" s="43"/>
      <c r="I40" s="41"/>
      <c r="M40" s="45">
        <f t="shared" si="1"/>
        <v>0</v>
      </c>
      <c r="O40" s="28"/>
      <c r="P40" s="29"/>
      <c r="Q40" s="54"/>
      <c r="R40" s="54"/>
      <c r="S40" s="54"/>
      <c r="T40" s="54"/>
      <c r="U40" s="54"/>
      <c r="V40" s="18"/>
      <c r="W40" s="55"/>
      <c r="X40" s="55"/>
      <c r="Y40" s="55"/>
      <c r="Z40" s="55"/>
      <c r="AB40" s="35"/>
      <c r="AC40" s="35"/>
      <c r="AD40" s="35"/>
      <c r="AE40" s="35"/>
      <c r="AF40" s="35"/>
      <c r="AG40" s="35"/>
      <c r="AH40" s="35"/>
      <c r="AI40" s="35"/>
      <c r="AJ40" s="35"/>
      <c r="AK40" s="35"/>
    </row>
    <row r="41" spans="1:37" x14ac:dyDescent="0.3">
      <c r="A41" s="1">
        <v>9</v>
      </c>
      <c r="B41" s="40"/>
      <c r="C41" s="58" t="str">
        <f t="shared" si="0"/>
        <v/>
      </c>
      <c r="D41" s="58"/>
      <c r="E41" s="58"/>
      <c r="F41" s="58"/>
      <c r="G41" s="46"/>
      <c r="H41" s="43"/>
      <c r="I41" s="46"/>
      <c r="M41" s="47">
        <f t="shared" si="1"/>
        <v>0</v>
      </c>
      <c r="O41" s="30"/>
      <c r="P41" s="31"/>
      <c r="Q41" s="52"/>
      <c r="R41" s="52"/>
      <c r="S41" s="52"/>
      <c r="T41" s="52"/>
      <c r="U41" s="52"/>
      <c r="V41" s="32"/>
      <c r="W41" s="53"/>
      <c r="X41" s="53"/>
      <c r="Y41" s="53"/>
      <c r="Z41" s="53"/>
      <c r="AB41" s="35"/>
      <c r="AC41" s="35"/>
      <c r="AD41" s="35"/>
      <c r="AE41" s="35"/>
      <c r="AF41" s="35"/>
      <c r="AG41" s="35"/>
      <c r="AH41" s="35"/>
      <c r="AI41" s="35"/>
      <c r="AJ41" s="35"/>
      <c r="AK41" s="35"/>
    </row>
    <row r="42" spans="1:37" ht="15.75" x14ac:dyDescent="0.3">
      <c r="G42" s="5" t="s">
        <v>33</v>
      </c>
      <c r="I42" s="1">
        <f>SUM(I33:I41)</f>
        <v>0</v>
      </c>
      <c r="M42" s="48">
        <f>SUM(M33:M41)</f>
        <v>0</v>
      </c>
      <c r="O42" s="25"/>
      <c r="P42" s="25"/>
      <c r="Q42" s="25"/>
      <c r="R42" s="25"/>
      <c r="S42" s="25"/>
      <c r="T42" s="25"/>
      <c r="U42" s="25"/>
      <c r="V42" s="25"/>
      <c r="W42" s="25"/>
      <c r="X42" s="25"/>
      <c r="Y42" s="25"/>
      <c r="Z42" s="25"/>
      <c r="AB42" s="35"/>
      <c r="AC42" s="35"/>
      <c r="AD42" s="35"/>
      <c r="AE42" s="35"/>
      <c r="AF42" s="39"/>
      <c r="AG42" s="35"/>
      <c r="AH42" s="35"/>
      <c r="AI42" s="35"/>
      <c r="AJ42" s="35"/>
      <c r="AK42" s="35"/>
    </row>
    <row r="43" spans="1:37" x14ac:dyDescent="0.3">
      <c r="O43" s="25"/>
      <c r="P43" s="25"/>
      <c r="Q43" s="25"/>
      <c r="R43" s="25"/>
      <c r="S43" s="25"/>
      <c r="T43" s="25"/>
      <c r="U43" s="25"/>
      <c r="V43" s="25"/>
      <c r="W43" s="25"/>
      <c r="X43" s="25"/>
      <c r="Y43" s="25"/>
      <c r="Z43" s="25"/>
      <c r="AB43" s="35"/>
      <c r="AC43" s="35"/>
      <c r="AD43" s="35"/>
      <c r="AE43" s="35"/>
      <c r="AF43" s="35"/>
      <c r="AG43" s="35"/>
      <c r="AH43" s="35"/>
      <c r="AI43" s="35"/>
      <c r="AJ43" s="35"/>
      <c r="AK43" s="35"/>
    </row>
    <row r="44" spans="1:37" x14ac:dyDescent="0.3">
      <c r="E44" s="56" t="s">
        <v>39</v>
      </c>
      <c r="F44" s="56"/>
      <c r="G44" s="62"/>
      <c r="H44" s="63"/>
      <c r="I44" s="63"/>
      <c r="J44" s="63"/>
      <c r="K44" s="63"/>
      <c r="L44" s="64"/>
      <c r="M44" s="65">
        <f>(_xlfn.SWITCH(G44,AE13,0,AE14,10,AE12,0))</f>
        <v>0</v>
      </c>
      <c r="AB44" s="35"/>
      <c r="AC44" s="35"/>
      <c r="AD44" s="35"/>
      <c r="AE44" s="35"/>
      <c r="AF44" s="35"/>
      <c r="AG44" s="35"/>
      <c r="AH44" s="35"/>
      <c r="AI44" s="35"/>
      <c r="AJ44" s="35"/>
      <c r="AK44" s="35"/>
    </row>
    <row r="45" spans="1:37" x14ac:dyDescent="0.3">
      <c r="I45" s="49"/>
      <c r="J45" s="50"/>
    </row>
    <row r="46" spans="1:37" x14ac:dyDescent="0.3">
      <c r="M46" s="9">
        <f>M42+M29+M44</f>
        <v>0</v>
      </c>
    </row>
    <row r="49" spans="24:24" x14ac:dyDescent="0.3">
      <c r="X49" s="16"/>
    </row>
  </sheetData>
  <sheetProtection algorithmName="SHA-512" hashValue="/dLgaQDSiLaz6+azffroVBkdW7v31uMAZEmLPKTqyQQBShBnUoum3jyVCHW9Bc92y3Dj+crX+cyCm5W1XcCdxg==" saltValue="6Ey9x+dQ7h9wcdztAvVG4A==" spinCount="100000" sheet="1" objects="1" selectLockedCells="1"/>
  <protectedRanges>
    <protectedRange sqref="D17" name="PAIEMENT"/>
    <protectedRange sqref="D15" name="MAIL"/>
    <protectedRange sqref="D13" name="ADRESSE"/>
    <protectedRange sqref="D11" name="NOM"/>
    <protectedRange sqref="D9" name="PRENOM"/>
    <protectedRange sqref="D7" name="RAISON SOCIALE"/>
    <protectedRange sqref="B26:B28 B33:B41" name="PACK"/>
    <protectedRange sqref="G26:H28 G33:H35 G36:G41" name="QTE"/>
  </protectedRanges>
  <mergeCells count="34">
    <mergeCell ref="G44:L44"/>
    <mergeCell ref="E44:F44"/>
    <mergeCell ref="C39:F39"/>
    <mergeCell ref="C40:F40"/>
    <mergeCell ref="C41:F41"/>
    <mergeCell ref="C32:F32"/>
    <mergeCell ref="B15:C15"/>
    <mergeCell ref="D15:J15"/>
    <mergeCell ref="B7:C7"/>
    <mergeCell ref="D7:J7"/>
    <mergeCell ref="B9:C9"/>
    <mergeCell ref="B11:C11"/>
    <mergeCell ref="B13:C13"/>
    <mergeCell ref="D9:J9"/>
    <mergeCell ref="D13:J13"/>
    <mergeCell ref="D11:J11"/>
    <mergeCell ref="Q37:U37"/>
    <mergeCell ref="W37:Z37"/>
    <mergeCell ref="Q38:U38"/>
    <mergeCell ref="W38:Z38"/>
    <mergeCell ref="B17:C17"/>
    <mergeCell ref="D17:J17"/>
    <mergeCell ref="C35:F35"/>
    <mergeCell ref="C34:F34"/>
    <mergeCell ref="C33:F33"/>
    <mergeCell ref="C36:F36"/>
    <mergeCell ref="C37:F37"/>
    <mergeCell ref="C38:F38"/>
    <mergeCell ref="Q39:U39"/>
    <mergeCell ref="W39:Z39"/>
    <mergeCell ref="Q40:U40"/>
    <mergeCell ref="W40:Z40"/>
    <mergeCell ref="Q41:U41"/>
    <mergeCell ref="W41:Z41"/>
  </mergeCells>
  <conditionalFormatting sqref="B26:B28">
    <cfRule type="containsBlanks" dxfId="7" priority="13">
      <formula>LEN(TRIM(B26))=0</formula>
    </cfRule>
  </conditionalFormatting>
  <conditionalFormatting sqref="D13:J13 D11:J11 D15:J15 D9:J9 D7:J7">
    <cfRule type="containsBlanks" dxfId="6" priority="7">
      <formula>LEN(TRIM(D7))=0</formula>
    </cfRule>
  </conditionalFormatting>
  <conditionalFormatting sqref="D17">
    <cfRule type="containsBlanks" dxfId="5" priority="6">
      <formula>LEN(TRIM(D17))=0</formula>
    </cfRule>
  </conditionalFormatting>
  <conditionalFormatting sqref="D17:J17">
    <cfRule type="containsBlanks" dxfId="4" priority="5">
      <formula>LEN(TRIM(D17))=0</formula>
    </cfRule>
  </conditionalFormatting>
  <conditionalFormatting sqref="C26:F28">
    <cfRule type="containsBlanks" dxfId="3" priority="4">
      <formula>LEN(TRIM(C26))=0</formula>
    </cfRule>
  </conditionalFormatting>
  <conditionalFormatting sqref="B33:B41">
    <cfRule type="containsBlanks" dxfId="2" priority="3">
      <formula>LEN(TRIM(B33))=0</formula>
    </cfRule>
  </conditionalFormatting>
  <conditionalFormatting sqref="C33:C41">
    <cfRule type="containsBlanks" dxfId="1" priority="2">
      <formula>LEN(TRIM(C33))=0</formula>
    </cfRule>
  </conditionalFormatting>
  <conditionalFormatting sqref="G44:L44">
    <cfRule type="containsBlanks" dxfId="0" priority="1">
      <formula>LEN(TRIM(G44))=0</formula>
    </cfRule>
  </conditionalFormatting>
  <dataValidations count="6">
    <dataValidation type="list" allowBlank="1" showInputMessage="1" showErrorMessage="1" sqref="G26:H28 G33:H35 G36:G41">
      <formula1>CATEGORIE</formula1>
    </dataValidation>
    <dataValidation type="whole" operator="greaterThanOrEqual" allowBlank="1" showInputMessage="1" showErrorMessage="1" sqref="I26:I28 I33:I41">
      <formula1>0</formula1>
    </dataValidation>
    <dataValidation type="list" allowBlank="1" showInputMessage="1" showErrorMessage="1" sqref="D17">
      <formula1>PAIEMENT</formula1>
    </dataValidation>
    <dataValidation type="list" allowBlank="1" showInputMessage="1" showErrorMessage="1" sqref="B26:B28">
      <formula1>PACKPLATINE</formula1>
    </dataValidation>
    <dataValidation type="list" allowBlank="1" showInputMessage="1" showErrorMessage="1" sqref="B33:B41">
      <formula1>CODE</formula1>
    </dataValidation>
    <dataValidation type="list" allowBlank="1" showInputMessage="1" showErrorMessage="1" sqref="G44:L44">
      <formula1>LIVRAISON</formula1>
    </dataValidation>
  </dataValidations>
  <pageMargins left="0.70866141732283472" right="0.70866141732283472" top="0.74803149606299213" bottom="0.74803149606299213" header="0.31496062992125984" footer="0.31496062992125984"/>
  <pageSetup paperSize="9" fitToWidth="0" fitToHeight="0" pageOrder="overThenDown"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6</vt:i4>
      </vt:variant>
    </vt:vector>
  </HeadingPairs>
  <TitlesOfParts>
    <vt:vector size="7" baseType="lpstr">
      <vt:lpstr>Feuil1</vt:lpstr>
      <vt:lpstr>CATEGORIE</vt:lpstr>
      <vt:lpstr>CODE</vt:lpstr>
      <vt:lpstr>LIVRAISON</vt:lpstr>
      <vt:lpstr>PACKPLATINE</vt:lpstr>
      <vt:lpstr>PAIEMENT</vt:lpstr>
      <vt:lpstr>qte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2018-04-09T08:42:53Z</cp:lastPrinted>
  <dcterms:created xsi:type="dcterms:W3CDTF">2017-12-18T16:30:58Z</dcterms:created>
  <dcterms:modified xsi:type="dcterms:W3CDTF">2018-05-22T12:37:01Z</dcterms:modified>
</cp:coreProperties>
</file>